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Бюджет 2020-2022\Отчет на Совет 2020\Годовой отчет 2020 год\"/>
    </mc:Choice>
  </mc:AlternateContent>
  <bookViews>
    <workbookView xWindow="0" yWindow="0" windowWidth="23040" windowHeight="10500"/>
  </bookViews>
  <sheets>
    <sheet name="Документ" sheetId="2" r:id="rId1"/>
  </sheets>
  <definedNames>
    <definedName name="_xlnm.Print_Titles" localSheetId="0">Документ!$9:$11</definedName>
  </definedNames>
  <calcPr calcId="152511"/>
</workbook>
</file>

<file path=xl/calcChain.xml><?xml version="1.0" encoding="utf-8"?>
<calcChain xmlns="http://schemas.openxmlformats.org/spreadsheetml/2006/main">
  <c r="F57" i="2" l="1"/>
  <c r="F125" i="2"/>
  <c r="F155" i="2"/>
  <c r="F37" i="2"/>
  <c r="F196" i="2" l="1"/>
  <c r="F197" i="2"/>
  <c r="F198" i="2"/>
  <c r="F199" i="2"/>
  <c r="F200" i="2"/>
  <c r="F201" i="2"/>
  <c r="F202" i="2"/>
  <c r="F154" i="2"/>
  <c r="F156" i="2"/>
  <c r="F157" i="2"/>
  <c r="F158" i="2"/>
  <c r="F159" i="2"/>
  <c r="F161" i="2"/>
  <c r="F162" i="2"/>
  <c r="F163" i="2"/>
  <c r="F165" i="2"/>
  <c r="F166" i="2"/>
  <c r="F167" i="2"/>
  <c r="F142" i="2"/>
  <c r="F143" i="2"/>
  <c r="F144" i="2"/>
  <c r="F145" i="2"/>
  <c r="F146" i="2"/>
  <c r="F147" i="2"/>
  <c r="F126" i="2"/>
  <c r="F127" i="2"/>
  <c r="F128" i="2"/>
  <c r="F129" i="2"/>
  <c r="F130" i="2"/>
  <c r="F135" i="2"/>
  <c r="F136" i="2"/>
  <c r="F138" i="2"/>
  <c r="F139" i="2"/>
  <c r="F140" i="2"/>
  <c r="F100" i="2"/>
  <c r="F101" i="2"/>
  <c r="F102" i="2"/>
  <c r="F103" i="2"/>
  <c r="F104" i="2"/>
  <c r="F105" i="2"/>
  <c r="F106" i="2"/>
  <c r="F118" i="2"/>
  <c r="F119" i="2"/>
  <c r="F120" i="2"/>
  <c r="F121" i="2"/>
  <c r="F122" i="2"/>
  <c r="F123" i="2"/>
  <c r="F56" i="2"/>
  <c r="F55" i="2" s="1"/>
  <c r="F58" i="2"/>
  <c r="F59" i="2"/>
  <c r="F60" i="2"/>
  <c r="F65" i="2"/>
  <c r="F73" i="2"/>
  <c r="F74" i="2"/>
  <c r="F76" i="2"/>
  <c r="F30" i="2"/>
  <c r="F29" i="2" s="1"/>
  <c r="F28" i="2" s="1"/>
  <c r="F27" i="2" s="1"/>
  <c r="F26" i="2" s="1"/>
  <c r="F25" i="2" s="1"/>
  <c r="F32" i="2"/>
  <c r="F18" i="2"/>
  <c r="F19" i="2"/>
  <c r="F20" i="2"/>
  <c r="F21" i="2"/>
  <c r="F23" i="2"/>
  <c r="F17" i="2"/>
  <c r="F16" i="2"/>
  <c r="F15" i="2"/>
  <c r="F14" i="2"/>
  <c r="F12" i="2" l="1"/>
  <c r="F209" i="2" s="1"/>
</calcChain>
</file>

<file path=xl/sharedStrings.xml><?xml version="1.0" encoding="utf-8"?>
<sst xmlns="http://schemas.openxmlformats.org/spreadsheetml/2006/main" count="883" uniqueCount="220">
  <si>
    <t>(рублей)</t>
  </si>
  <si>
    <t>Наименование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</si>
  <si>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</si>
  <si>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</si>
  <si>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</si>
  <si>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</si>
  <si>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</si>
  <si>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</si>
  <si>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</si>
  <si>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00 0 00 00000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</si>
  <si>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</si>
  <si>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</si>
  <si>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  Обеспечение  деятельности высшего должностного лица  муниципального образования  Озерненского  городского поселения Духовщинского района Смоленской области</t>
  </si>
  <si>
    <t>72 0 00 00000</t>
  </si>
  <si>
    <t xml:space="preserve">          Расходы на обеспечение функций органов местного самоуправления  Озерненского городского поселения Духовщинского района Смоленской области</t>
  </si>
  <si>
    <t>72 0 00 00140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</si>
  <si>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</si>
  <si>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</si>
  <si>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</si>
  <si>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</si>
  <si>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</si>
  <si>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</si>
  <si>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Обеспечение деятельности законодательного органа власти Озерненского городского поселения Духовщинского района Смоленской области</t>
  </si>
  <si>
    <t>71 0 00 00000</t>
  </si>
  <si>
    <t>71 0 00 00140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</si>
  <si>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</si>
  <si>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</si>
  <si>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</si>
  <si>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</si>
  <si>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</si>
  <si>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</si>
  <si>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Муниципальная программа "Создание условий для  социально-экономического развития Озерненского городского поселения Духовщинского района Смоленской области"</t>
  </si>
  <si>
    <t>01 0 00 00000</t>
  </si>
  <si>
    <t xml:space="preserve">      Подпрограмма "Обеспечение деятельности Администрации Озерненского городского поселения Духовщинского района Смоленской области"</t>
  </si>
  <si>
    <t>01 1 00 00000</t>
  </si>
  <si>
    <t xml:space="preserve">        Основное мероприятие "Расходы на содержание органов власти Администрации Озерненского городского поселения Духовщинского района Смоленской области</t>
  </si>
  <si>
    <t>01 1 01 00000</t>
  </si>
  <si>
    <t>01 1 01 00140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</si>
  <si>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</si>
  <si>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</si>
  <si>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</si>
  <si>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</si>
  <si>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</si>
  <si>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</si>
  <si>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Непрограммные расходы Озерненского городского поселения Духовщинского района Смоленской области</t>
  </si>
  <si>
    <t>80 0 00 00000</t>
  </si>
  <si>
    <t xml:space="preserve">          Расходы поселения по передаче части полномочий в муниципальный район по казначейскому исполнению бюджета муниципального образования Озерненского городского поселения Духовщинского района Смоленской области</t>
  </si>
  <si>
    <t>80 0 00 П0010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</si>
  <si>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</si>
  <si>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</si>
  <si>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</si>
  <si>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</si>
  <si>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Расходы поселения по передаче полномочий Контрольно ревизионной комиссии из бюджета  муниципального образования Озерненского городского поселения Духовщинского района Смоленской области</t>
  </si>
  <si>
    <t>80 0 00 П0020</t>
  </si>
  <si>
    <t xml:space="preserve">  Обеспечение проведения выборов и референдумов</t>
  </si>
  <si>
    <t>07</t>
  </si>
  <si>
    <t xml:space="preserve">    Непрограммные расходы исполнительных органов местного самоуправления</t>
  </si>
  <si>
    <t>73 0 00 00000</t>
  </si>
  <si>
    <t xml:space="preserve">      Обеспечение проведения выборов и референдумов</t>
  </si>
  <si>
    <t>73 1 00 00000</t>
  </si>
  <si>
    <t xml:space="preserve">          Организация и проведение выборов</t>
  </si>
  <si>
    <t>73 1 00 20010</t>
  </si>
  <si>
    <t xml:space="preserve">              Специальные расходы</t>
  </si>
  <si>
    <t>880</t>
  </si>
  <si>
    <t xml:space="preserve">  Резервные фонды</t>
  </si>
  <si>
    <t>11</t>
  </si>
  <si>
    <t xml:space="preserve">    Резервный фонд Администрации Озерненского поселения Духовщинского района Смоленской области</t>
  </si>
  <si>
    <t>82 0 00 00000</t>
  </si>
  <si>
    <t xml:space="preserve">          Расходы за счет средств резервного фонда Администрации Озерненского городского поселения Духовщинского района Смоленской области</t>
  </si>
  <si>
    <t>82 0 00 28880</t>
  </si>
  <si>
    <t xml:space="preserve">              Резервные средства</t>
  </si>
  <si>
    <t>870</t>
  </si>
  <si>
    <t xml:space="preserve">  Другие общегосударственные вопросы</t>
  </si>
  <si>
    <t>13</t>
  </si>
  <si>
    <t xml:space="preserve">      Подпрограмма "Обеспечение мероприятий по другим общегосударственным вопросам на террритории Озерненского городского поселения Духовщинского района Смоленской области"</t>
  </si>
  <si>
    <t>01 2 00 00000</t>
  </si>
  <si>
    <t xml:space="preserve">        Основное мероприятие "Расходы по обеспечению мероприятий в области других общегосударственных вопросов на террритории Озерненского городского поселения Духовщинского района Смоленской области"</t>
  </si>
  <si>
    <t>01 2 01 00000</t>
  </si>
  <si>
    <t xml:space="preserve">          Обеспечение других общегосударственных вопросов  местного значения Озерненского городского поселения Духовщинского района Смоленской области</t>
  </si>
  <si>
    <t>01 2 01 20110</t>
  </si>
  <si>
    <t xml:space="preserve">              Исполнение судебных актов</t>
  </si>
  <si>
    <t>830</t>
  </si>
  <si>
    <t xml:space="preserve">        Основное мероприятие "Расходы по  размещению информации о деятельности  органов местного самоуправления Озерненского городского поселения Духовщинского района Смоленской области"</t>
  </si>
  <si>
    <t>01 2 02 00000</t>
  </si>
  <si>
    <t xml:space="preserve">          Обеспечение размещения информации о деятельности органов местного самоуправления Озерненского городского поселения Духовщинского района Смоленской области</t>
  </si>
  <si>
    <t>01 2 02 21110</t>
  </si>
  <si>
    <t xml:space="preserve">        Основное мероприятие "Расходы, связанные с обеспечением мероприятий по оформлению права собственности  на территории Озерненского городского поселения Духовщинского района Смоленской области"</t>
  </si>
  <si>
    <t>01 2 03 00000</t>
  </si>
  <si>
    <t xml:space="preserve">          Обеспечение мероприятий по оформлению права собственности на территории Озерненского городского поселения</t>
  </si>
  <si>
    <t>01 2 03 22110</t>
  </si>
  <si>
    <t xml:space="preserve">        Основное мероприятие "Расходы связанные с обеспечением безопасности на воде  на территории  Озерненского городского поселения Духовщинского района Смоленской области"</t>
  </si>
  <si>
    <t>01 2 04 00000</t>
  </si>
  <si>
    <t xml:space="preserve">          Обеспечение безопасности на воде  на территории  Озерненского городского поселения Духовщинского района Смоленской области</t>
  </si>
  <si>
    <t>01 2 04 24110</t>
  </si>
  <si>
    <t xml:space="preserve">      Подпрограмма "Проведение праздничных мероприятий, памятных дат в Озерненском городском поселении Духовщинского района Смоленской области"</t>
  </si>
  <si>
    <t>01 Б 00 00000</t>
  </si>
  <si>
    <t xml:space="preserve">        Основное мероприятие "Создание условий, обеспечивающих возможность проведения праздничных мероприятий, памятных дат в Озерненском городском поселении Духовщинского района Смоленской области"</t>
  </si>
  <si>
    <t>01 Б 01 00000</t>
  </si>
  <si>
    <t xml:space="preserve">          Расходы на проведение праздничных мероприятий, памятных дат</t>
  </si>
  <si>
    <t>01 Б 01 28150</t>
  </si>
  <si>
    <t xml:space="preserve">          Расходы поселения по передаче полномочий на осуществление муниципального жилищного контроля на территории Озерненского городского  поселения Духовщинского района Смоленской области</t>
  </si>
  <si>
    <t>80 0 00 П0040</t>
  </si>
  <si>
    <t xml:space="preserve">          Расходы поселения по передаче полномочий в муниципальный район по созданию условий для строительства, перепланировки,переустройства объектов на территории Озерненского городского поселения Духовщинского района Смоленской области</t>
  </si>
  <si>
    <t>80 0 00 П0050</t>
  </si>
  <si>
    <t xml:space="preserve">          Передача полномочий по организации проверки готовности теплоснабжающих, теплосетевых организаций, потребителей тепловой энергии к отопительному сезону</t>
  </si>
  <si>
    <t>80 0 00 П0060</t>
  </si>
  <si>
    <t>НАЦИОНАЛЬНАЯ ОБОРОНА</t>
  </si>
  <si>
    <t xml:space="preserve">  Мобилизационная и вневойсковая подготовка</t>
  </si>
  <si>
    <t xml:space="preserve">    Осуществление первичного воинского учета на территории Озерненского городского поселения Духовщинского района Смоленской области, где отсутствуют военнные коммисариаты</t>
  </si>
  <si>
    <t>98 0 00 00000</t>
  </si>
  <si>
    <t xml:space="preserve">          Расходы на осуществление первичного воинского учета на территории Озерненского городского поселения Духовщинского района Смоленской области.</t>
  </si>
  <si>
    <t>98 0 00 51180</t>
  </si>
  <si>
    <t>НАЦИОНАЛЬНАЯ ЭКОНОМИКА</t>
  </si>
  <si>
    <t xml:space="preserve">  Дорожное хозяйство (дорожные фонды)</t>
  </si>
  <si>
    <t>09</t>
  </si>
  <si>
    <t xml:space="preserve">      Подпрограмма "Развитие дорожного хозяйства на территории Озерненского городского поселения Духовщинского района Смоленской области"</t>
  </si>
  <si>
    <t>01 3 00 00000</t>
  </si>
  <si>
    <t xml:space="preserve">        Основное мероприятие "Расходы на содержание и  ремонт дорог местного значения на территории Озерненского городского поселения Духовщинского района Смоленской области".</t>
  </si>
  <si>
    <t>01 3 01 00000</t>
  </si>
  <si>
    <t xml:space="preserve">          Расходы бюджета Озерненского городского поселения Духовщинского района Смоленской области по содержанию и  ремонту дорог местного значения</t>
  </si>
  <si>
    <t>01 3 01 25120</t>
  </si>
  <si>
    <t xml:space="preserve">          Проектирование, строительство, реконструкция,капитальный ремонт и ремонт автомобильных дорог общего пользования</t>
  </si>
  <si>
    <t>01 3 01 S1260</t>
  </si>
  <si>
    <t xml:space="preserve">          Софинансирование средств резервного фонда Администрации Смоленской области за счет средств местного бюджета</t>
  </si>
  <si>
    <t>01 3 01 S9990</t>
  </si>
  <si>
    <t xml:space="preserve">          Средства резервного фонда Администрации Смоленской области</t>
  </si>
  <si>
    <t>82 0 00 29990</t>
  </si>
  <si>
    <t xml:space="preserve">  Другие вопросы в области национальной экономики</t>
  </si>
  <si>
    <t>12</t>
  </si>
  <si>
    <t xml:space="preserve">      Подпрограмма "Обеспечение мероприятий по проведению топографо-геодезических, картографических и землеустроительных работ на террритории Озерненского городского поселения Духовщинского района Смоленской области"</t>
  </si>
  <si>
    <t>01 6 00 00000</t>
  </si>
  <si>
    <t xml:space="preserve">        Основное мероприятие "Обеспечение расходов по проведению топографо-геодезических, картографических и землеустроительных работ на территории Озерненского городского поселения Духовщинского района Смоленской области"</t>
  </si>
  <si>
    <t>01 6 01 00000</t>
  </si>
  <si>
    <t xml:space="preserve">          Расходы, связанные с  проведением топографо-геодезических, картографических и землеустроительных работ на территории Озерненского городского поселения Духовщинского района Смоленской области</t>
  </si>
  <si>
    <t>01 6 01 22110</t>
  </si>
  <si>
    <t>ЖИЛИЩНО-КОММУНАЛЬНОЕ ХОЗЯЙСТВО</t>
  </si>
  <si>
    <t>05</t>
  </si>
  <si>
    <t xml:space="preserve">  Жилищное хозяйство</t>
  </si>
  <si>
    <t xml:space="preserve">      Подпрограмма "Обеспечение мероприятий по содержанию жилищно-коммунального хозяйства и благоустройство территории Озерненского городского поселения Духовщинского района Смоленской области"</t>
  </si>
  <si>
    <t>01 4 00 00000</t>
  </si>
  <si>
    <t xml:space="preserve">        Основные мероприятия "Расходы бюджета Озерненского городского поселения Духовщинского района Смоленской области в области жилищного хозяйства"</t>
  </si>
  <si>
    <t>01 4 01 00000</t>
  </si>
  <si>
    <t xml:space="preserve">          Обеспечение расходов в области жилищного хозяйства на территории Озерненского городского поселения Духовщинского района Смоленской области</t>
  </si>
  <si>
    <t>01 4 01 26130</t>
  </si>
  <si>
    <t xml:space="preserve">          Уплата  взноса на капитальный ремонт муниципального жилищного фонда в  Озерненском городском поселении Духовщинского района Смоленской области</t>
  </si>
  <si>
    <t>01 4 01 27130</t>
  </si>
  <si>
    <t xml:space="preserve">  Коммунальное хозяйство</t>
  </si>
  <si>
    <t xml:space="preserve">        Основные мероприятия "Расходы бюджета Озерненского городского поселения Духовщинского района Смоленской области в области коммунального  хозяйства"</t>
  </si>
  <si>
    <t>01 4 02 00000</t>
  </si>
  <si>
    <t xml:space="preserve">          Обеспечение расходов в области коммунального хозяйства на территории Озерненского городского поселения Духовщинского района Смоленской области</t>
  </si>
  <si>
    <t>01 4 02 28130</t>
  </si>
  <si>
    <t xml:space="preserve">          Содержание социально - значимых объектов (баня) на территории муниципального образования Озерненского городского поселения Духовщинского района Смоленской области</t>
  </si>
  <si>
    <t>01 4 02 61130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</si>
  <si>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</si>
  <si>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</si>
  <si>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Благоустройство</t>
  </si>
  <si>
    <t xml:space="preserve">        Основные мероприятия "Расходы по содержанию и обслуживанию уличного освещения на территории Озерненского городского поселения Духовщинского района Смоленской области"</t>
  </si>
  <si>
    <t>01 4 03 00000</t>
  </si>
  <si>
    <t xml:space="preserve">          Расходы на обеспечение функций органов местного самоуправления  Озерненского городского поселения Духовщинского района Смоленской области в области объектов уличного освещения расположенных на территории поселения</t>
  </si>
  <si>
    <t>01 4 03 29130</t>
  </si>
  <si>
    <t xml:space="preserve">        Основные мероприятия "Расходы, связанные с благоустройством территорий поселения  Озерненского городского поселения Духовщинского района Смоленской области"</t>
  </si>
  <si>
    <t>01 4 04 00000</t>
  </si>
  <si>
    <t xml:space="preserve">          Расходы на обеспечение  функций органов местного самоуправления  Озерненского городского поселения Духовщинского района Смоленской области  , связанных с благоустройством территории поселения</t>
  </si>
  <si>
    <t>01 4 04 29140</t>
  </si>
  <si>
    <t xml:space="preserve">        Основное мероприятие "Организация и содержание мест захоронения в муниципальном образовании Озерненского городского поселения Духовщинского района Смоленской области"</t>
  </si>
  <si>
    <t>01 4 05 00000</t>
  </si>
  <si>
    <t xml:space="preserve">          Расходы на организацию захоронения и содержание мест захоронения в муниципальном образовании Озерненского городского поселения Духовщинского района Смоленской области</t>
  </si>
  <si>
    <t>01 4 05 20150</t>
  </si>
  <si>
    <t xml:space="preserve">    Муниципальная программа "Развитие территориального общественного самоуправления на территории муниципального образования Озерненского городского поселения Духовщинского района Смоленской области"</t>
  </si>
  <si>
    <t>02 0 00 00000</t>
  </si>
  <si>
    <t xml:space="preserve">      Основное мероприятие (вне подпрограмм)</t>
  </si>
  <si>
    <t>02 Я 00 00000</t>
  </si>
  <si>
    <t xml:space="preserve">        Основное мероприятие "Обеспечение условий для развития системы территориального общественного самоуправления"</t>
  </si>
  <si>
    <t>02 Я 01 00000</t>
  </si>
  <si>
    <t xml:space="preserve">          Премирование лучших проектов территориального общественного самоуправления в сфере благоустройства в Озерненском городском поселении</t>
  </si>
  <si>
    <t>02 Я 01 80580</t>
  </si>
  <si>
    <t xml:space="preserve">          Софинансирование субсидии на премирование лучших проектов территориального общественного самоуправления в сфере благоустройства</t>
  </si>
  <si>
    <t>02 Я 01 S0580</t>
  </si>
  <si>
    <t xml:space="preserve">    МП "Формирование современной городской среды на территории Озерненского городского поселения Духовщинского района Смоленской области"</t>
  </si>
  <si>
    <t>03 0 00 00000</t>
  </si>
  <si>
    <t>03 Я 00 00000</t>
  </si>
  <si>
    <t xml:space="preserve">        Расходы местного бюджета в рамках программы "Формирование современной городской среды"</t>
  </si>
  <si>
    <t>03 Я 02 00000</t>
  </si>
  <si>
    <t xml:space="preserve">          Благоустройство общественной территории за счет средств местного бюджета</t>
  </si>
  <si>
    <t>03 Я 02 20160</t>
  </si>
  <si>
    <t xml:space="preserve">        Региональный проект "Формирование комфортной городской среды"</t>
  </si>
  <si>
    <t>03 Я F2 00000</t>
  </si>
  <si>
    <t xml:space="preserve">          Благоустройство общественной территории в рамках реализации программы "Формирование современной городской среды"</t>
  </si>
  <si>
    <t>03 Я F2 55550</t>
  </si>
  <si>
    <t>ОБРАЗОВАНИЕ</t>
  </si>
  <si>
    <t xml:space="preserve">  Высшее образование</t>
  </si>
  <si>
    <t xml:space="preserve">      Подпрограмма "Подготовка кадров для органов местного самоуправления Озерненского городского поселения Духовщинского района Смоленской области"</t>
  </si>
  <si>
    <t>01 В 00 00000</t>
  </si>
  <si>
    <t xml:space="preserve">        Основное мероприятие "Расходы, связанные с развитием и совершенствованием кадрового потенциала, обеспечивающего эффективное функционирование и развитие местного самоуправления в Озерненском городском поселении Духовщинского района Смоленской области"</t>
  </si>
  <si>
    <t>01 В 01 00000</t>
  </si>
  <si>
    <t xml:space="preserve">          Расходы на организацию обучения и повышение квалификации кадров органов местного самоуправления</t>
  </si>
  <si>
    <t>01 В 01 29150</t>
  </si>
  <si>
    <t>СОЦИАЛЬНАЯ ПОЛИТИКА</t>
  </si>
  <si>
    <t>10</t>
  </si>
  <si>
    <t xml:space="preserve">  Пенсионное обеспечение</t>
  </si>
  <si>
    <t xml:space="preserve">      Подпрограмма "Пенсионное обеспечение лиц, замещавших муниципальные должности и должности муниципальной службы (муниципальные должности муниципальной службы) в Озерненском городском поселении Духовщинского района Смоленской области"</t>
  </si>
  <si>
    <t>01 7 00 00000</t>
  </si>
  <si>
    <t xml:space="preserve">        Основное мероприятие "Расходы на пенсионное обеспечение лиц, замещавших муниципальные должности и должности муниципальной службы ( муниципальные должности  муниципальной службы) в Озерненском городском поселении Духовщинского района Смоленской области"</t>
  </si>
  <si>
    <t>01 7 01 00000</t>
  </si>
  <si>
    <t xml:space="preserve">          Пенсии за выслугу лет лицам, замещавшим муниципальные должности и  должности муниципальной службы (муниципальные должности  муниципальной службы) в органах местного самоуправления Озерненского городского поселения Духовщинского района Смоленской области</t>
  </si>
  <si>
    <t>01 7 01 70150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</si>
  <si>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</si>
  <si>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</si>
  <si>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</si>
  <si>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</si>
  <si>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Социальное обеспечение населения</t>
  </si>
  <si>
    <t xml:space="preserve">              Иные выплаты населению</t>
  </si>
  <si>
    <t>360</t>
  </si>
  <si>
    <t>Итого</t>
  </si>
  <si>
    <t xml:space="preserve">к  решению Совета депутатов  Озерненского  </t>
  </si>
  <si>
    <t xml:space="preserve">городского поселения Духовщинского района </t>
  </si>
  <si>
    <t>Смоленской области</t>
  </si>
  <si>
    <t>Исполнение расходов бюджета поселения по разделам и подразделам классификации расходов бюджетов  Озерненского городского поселения Духовщинского района Смоленской области                 за 2020 год.</t>
  </si>
  <si>
    <t>Приложение 3</t>
  </si>
  <si>
    <t xml:space="preserve">от 26 мая 2021 г № 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</si>
</sst>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i/>
      <sz val="12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i/>
      <sz val="11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000000"/>
      <name val="Arial Cyr"/>
    </font>
    <font>
      <sz val="10"/>
      <color rgb="FF000000"/>
      <name val="Arial"/>
    </font>
    <font>
      <sz val="11"/>
      <color rgb="FF000000"/>
      <name val="Arial"/>
    </font>
    <font>
      <sz val="11"/>
      <name val="Calibri"/>
      <family val="2"/>
      <scheme val="minor"/>
    </font>
    <font>
      <sz val="10"/>
      <color indexed="8"/>
      <name val="Times New Roman"/>
      <family val="2"/>
    </font>
    <font>
      <b/>
      <sz val="12"/>
      <color indexed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1" fillId="0" borderId="1">
      <alignment horizontal="left" vertical="top" wrapText="1"/>
    </xf>
    <xf numFmtId="0" fontId="1" fillId="0" borderId="1">
      <alignment horizontal="righ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horizontal="center" vertical="center" textRotation="90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top" shrinkToFit="1"/>
    </xf>
    <xf numFmtId="0" fontId="5" fillId="0" borderId="3">
      <protection locked="0"/>
    </xf>
    <xf numFmtId="49" fontId="6" fillId="0" borderId="2">
      <alignment horizontal="left" vertical="top" wrapText="1"/>
    </xf>
    <xf numFmtId="49" fontId="7" fillId="0" borderId="2">
      <alignment horizontal="left" vertical="top" wrapText="1"/>
    </xf>
    <xf numFmtId="49" fontId="8" fillId="0" borderId="2">
      <alignment horizontal="left" vertical="top" wrapText="1"/>
    </xf>
    <xf numFmtId="49" fontId="9" fillId="0" borderId="2">
      <alignment horizontal="left" vertical="top" wrapText="1"/>
    </xf>
    <xf numFmtId="49" fontId="10" fillId="0" borderId="2">
      <alignment horizontal="left" vertical="top" wrapText="1"/>
    </xf>
    <xf numFmtId="49" fontId="11" fillId="0" borderId="2">
      <alignment horizontal="left" vertical="top" wrapText="1"/>
    </xf>
    <xf numFmtId="0" fontId="7" fillId="0" borderId="2">
      <alignment horizontal="left"/>
    </xf>
    <xf numFmtId="4" fontId="7" fillId="0" borderId="2">
      <alignment horizontal="right" vertical="top" shrinkToFit="1"/>
    </xf>
    <xf numFmtId="0" fontId="12" fillId="0" borderId="4"/>
    <xf numFmtId="0" fontId="12" fillId="0" borderId="1"/>
    <xf numFmtId="0" fontId="12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0" fillId="0" borderId="1">
      <alignment horizontal="left"/>
      <protection locked="0"/>
    </xf>
    <xf numFmtId="0" fontId="10" fillId="0" borderId="5">
      <alignment horizontal="left"/>
      <protection locked="0"/>
    </xf>
    <xf numFmtId="0" fontId="10" fillId="0" borderId="6">
      <alignment horizontal="left"/>
      <protection locked="0"/>
    </xf>
    <xf numFmtId="0" fontId="10" fillId="0" borderId="4">
      <alignment horizontal="left"/>
      <protection locked="0"/>
    </xf>
    <xf numFmtId="0" fontId="14" fillId="2" borderId="1">
      <alignment horizontal="left"/>
      <protection locked="0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" applyNumberFormat="1" applyProtection="1">
      <alignment horizontal="left" vertical="top" wrapText="1"/>
    </xf>
    <xf numFmtId="0" fontId="1" fillId="0" borderId="1" xfId="11" applyNumberFormat="1" applyProtection="1">
      <alignment horizontal="right"/>
    </xf>
    <xf numFmtId="0" fontId="1" fillId="0" borderId="3" xfId="14" applyNumberFormat="1" applyProtection="1"/>
    <xf numFmtId="0" fontId="1" fillId="0" borderId="2" xfId="15" applyNumberFormat="1" applyProtection="1">
      <alignment horizontal="center" vertical="center" shrinkToFit="1"/>
    </xf>
    <xf numFmtId="49" fontId="4" fillId="0" borderId="2" xfId="16" applyNumberFormat="1" applyProtection="1">
      <alignment horizontal="left" vertical="top" wrapText="1"/>
    </xf>
    <xf numFmtId="49" fontId="1" fillId="0" borderId="2" xfId="17" applyNumberFormat="1" applyProtection="1">
      <alignment horizontal="center" vertical="top" wrapText="1"/>
    </xf>
    <xf numFmtId="4" fontId="1" fillId="0" borderId="2" xfId="18" applyNumberFormat="1" applyProtection="1">
      <alignment horizontal="right" vertical="top" shrinkToFit="1"/>
    </xf>
    <xf numFmtId="0" fontId="5" fillId="0" borderId="3" xfId="19" applyNumberFormat="1" applyProtection="1">
      <protection locked="0"/>
    </xf>
    <xf numFmtId="49" fontId="6" fillId="0" borderId="2" xfId="20" applyNumberFormat="1" applyProtection="1">
      <alignment horizontal="left" vertical="top" wrapText="1"/>
    </xf>
    <xf numFmtId="49" fontId="7" fillId="0" borderId="2" xfId="21" applyNumberFormat="1" applyProtection="1">
      <alignment horizontal="left" vertical="top" wrapText="1"/>
    </xf>
    <xf numFmtId="49" fontId="8" fillId="0" borderId="2" xfId="22" applyNumberFormat="1" applyProtection="1">
      <alignment horizontal="left" vertical="top" wrapText="1"/>
    </xf>
    <xf numFmtId="49" fontId="9" fillId="0" borderId="2" xfId="23" applyNumberFormat="1" applyProtection="1">
      <alignment horizontal="left" vertical="top" wrapText="1"/>
    </xf>
    <xf numFmtId="49" fontId="10" fillId="0" borderId="2" xfId="24" applyNumberFormat="1" applyProtection="1">
      <alignment horizontal="left" vertical="top" wrapText="1"/>
    </xf>
    <xf numFmtId="49" fontId="11" fillId="0" borderId="2" xfId="25" applyNumberFormat="1" applyProtection="1">
      <alignment horizontal="left" vertical="top" wrapText="1"/>
    </xf>
    <xf numFmtId="0" fontId="7" fillId="0" borderId="2" xfId="26" applyNumberFormat="1" applyProtection="1">
      <alignment horizontal="left"/>
    </xf>
    <xf numFmtId="4" fontId="7" fillId="0" borderId="2" xfId="27" applyNumberFormat="1" applyProtection="1">
      <alignment horizontal="right" vertical="top" shrinkToFit="1"/>
    </xf>
    <xf numFmtId="0" fontId="12" fillId="0" borderId="4" xfId="28" applyNumberFormat="1" applyProtection="1"/>
    <xf numFmtId="0" fontId="12" fillId="0" borderId="1" xfId="29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right" vertical="top" wrapText="1"/>
    </xf>
    <xf numFmtId="164" fontId="17" fillId="0" borderId="1" xfId="0" applyNumberFormat="1" applyFont="1" applyFill="1" applyBorder="1" applyAlignment="1" applyProtection="1">
      <alignment horizont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2" fillId="0" borderId="1" xfId="30" applyNumberFormat="1" applyProtection="1">
      <alignment horizontal="left" wrapText="1"/>
    </xf>
    <xf numFmtId="0" fontId="12" fillId="0" borderId="1" xfId="30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10" applyNumberFormat="1" applyProtection="1">
      <alignment horizontal="right"/>
    </xf>
    <xf numFmtId="0" fontId="1" fillId="0" borderId="1" xfId="10">
      <alignment horizontal="right"/>
    </xf>
    <xf numFmtId="0" fontId="3" fillId="0" borderId="2" xfId="13" applyNumberFormat="1" applyProtection="1">
      <alignment horizontal="center" vertical="center" textRotation="90" wrapText="1"/>
    </xf>
    <xf numFmtId="0" fontId="3" fillId="0" borderId="2" xfId="13">
      <alignment horizontal="center" vertical="center" textRotation="90" wrapText="1"/>
    </xf>
    <xf numFmtId="0" fontId="16" fillId="0" borderId="1" xfId="0" applyNumberFormat="1" applyFont="1" applyFill="1" applyBorder="1" applyAlignment="1" applyProtection="1">
      <alignment horizontal="right" vertical="top" wrapText="1"/>
    </xf>
  </cellXfs>
  <cellStyles count="41">
    <cellStyle name="br" xfId="33"/>
    <cellStyle name="col" xfId="32"/>
    <cellStyle name="style0" xfId="34"/>
    <cellStyle name="td" xfId="35"/>
    <cellStyle name="tr" xfId="31"/>
    <cellStyle name="xl21" xfId="36"/>
    <cellStyle name="xl22" xfId="1"/>
    <cellStyle name="xl23" xfId="3"/>
    <cellStyle name="xl24" xfId="5"/>
    <cellStyle name="xl25" xfId="7"/>
    <cellStyle name="xl26" xfId="8"/>
    <cellStyle name="xl27" xfId="10"/>
    <cellStyle name="xl28" xfId="37"/>
    <cellStyle name="xl29" xfId="12"/>
    <cellStyle name="xl30" xfId="15"/>
    <cellStyle name="xl31" xfId="38"/>
    <cellStyle name="xl32" xfId="16"/>
    <cellStyle name="xl33" xfId="20"/>
    <cellStyle name="xl34" xfId="21"/>
    <cellStyle name="xl35" xfId="22"/>
    <cellStyle name="xl36" xfId="23"/>
    <cellStyle name="xl37" xfId="24"/>
    <cellStyle name="xl38" xfId="25"/>
    <cellStyle name="xl39" xfId="39"/>
    <cellStyle name="xl40" xfId="26"/>
    <cellStyle name="xl41" xfId="28"/>
    <cellStyle name="xl42" xfId="30"/>
    <cellStyle name="xl43" xfId="40"/>
    <cellStyle name="xl44" xfId="13"/>
    <cellStyle name="xl45" xfId="17"/>
    <cellStyle name="xl46" xfId="4"/>
    <cellStyle name="xl47" xfId="18"/>
    <cellStyle name="xl48" xfId="27"/>
    <cellStyle name="xl49" xfId="2"/>
    <cellStyle name="xl50" xfId="6"/>
    <cellStyle name="xl51" xfId="9"/>
    <cellStyle name="xl52" xfId="11"/>
    <cellStyle name="xl53" xfId="14"/>
    <cellStyle name="xl54" xfId="19"/>
    <cellStyle name="xl55" xfId="2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1"/>
  <sheetViews>
    <sheetView tabSelected="1" zoomScaleNormal="100" zoomScaleSheetLayoutView="100" workbookViewId="0">
      <pane ySplit="11" topLeftCell="A12" activePane="bottomLeft" state="frozen"/>
      <selection pane="bottomLeft" activeCell="A6" sqref="A6"/>
    </sheetView>
  </sheetViews>
  <sheetFormatPr defaultRowHeight="14.4" outlineLevelRow="7" x14ac:dyDescent="0.3"/>
  <cols>
    <col min="1" max="1" width="54.6640625" style="1" customWidth="1"/>
    <col min="2" max="3" width="4.21875" style="1" customWidth="1"/>
    <col min="4" max="4" width="14.77734375" style="1" customWidth="1"/>
    <col min="5" max="5" width="5.44140625" style="1" customWidth="1"/>
    <col min="6" max="6" width="21.77734375" style="1" customWidth="1"/>
    <col min="7" max="7" width="0.109375" style="1" customWidth="1"/>
    <col min="8" max="16384" width="8.88671875" style="1"/>
  </cols>
  <sheetData>
    <row r="1" spans="1:7" x14ac:dyDescent="0.3">
      <c r="A1" s="29"/>
      <c r="B1" s="30"/>
      <c r="C1" s="30"/>
      <c r="D1" s="30"/>
      <c r="E1" s="30"/>
      <c r="F1" s="30"/>
      <c r="G1" s="2"/>
    </row>
    <row r="2" spans="1:7" x14ac:dyDescent="0.3">
      <c r="A2" s="21"/>
      <c r="B2" s="22"/>
      <c r="C2" s="3"/>
      <c r="D2" s="35" t="s">
        <v>218</v>
      </c>
      <c r="E2" s="35"/>
      <c r="F2" s="35"/>
      <c r="G2" s="35"/>
    </row>
    <row r="3" spans="1:7" ht="14.4" customHeight="1" x14ac:dyDescent="0.3">
      <c r="A3" s="21"/>
      <c r="B3" s="22"/>
      <c r="C3" s="35" t="s">
        <v>214</v>
      </c>
      <c r="D3" s="35"/>
      <c r="E3" s="35"/>
      <c r="F3" s="35"/>
      <c r="G3" s="35"/>
    </row>
    <row r="4" spans="1:7" ht="14.4" customHeight="1" x14ac:dyDescent="0.3">
      <c r="A4" s="21"/>
      <c r="B4" s="22"/>
      <c r="C4" s="35" t="s">
        <v>215</v>
      </c>
      <c r="D4" s="35"/>
      <c r="E4" s="35"/>
      <c r="F4" s="35"/>
      <c r="G4" s="35"/>
    </row>
    <row r="5" spans="1:7" ht="14.4" customHeight="1" x14ac:dyDescent="0.3">
      <c r="A5" s="21"/>
      <c r="B5" s="22"/>
      <c r="C5" s="3"/>
      <c r="D5" s="35" t="s">
        <v>216</v>
      </c>
      <c r="E5" s="35"/>
      <c r="F5" s="35"/>
      <c r="G5" s="35"/>
    </row>
    <row r="6" spans="1:7" ht="12.75" customHeight="1" x14ac:dyDescent="0.3">
      <c r="A6" s="3"/>
      <c r="B6" s="3"/>
      <c r="C6" s="23"/>
      <c r="D6" s="35" t="s">
        <v>219</v>
      </c>
      <c r="E6" s="35"/>
      <c r="F6" s="35"/>
      <c r="G6" s="35"/>
    </row>
    <row r="7" spans="1:7" ht="53.4" customHeight="1" x14ac:dyDescent="0.3">
      <c r="A7" s="24" t="s">
        <v>217</v>
      </c>
      <c r="B7" s="24"/>
      <c r="C7" s="24"/>
      <c r="D7" s="24"/>
      <c r="E7" s="24"/>
      <c r="F7" s="24"/>
      <c r="G7" s="24"/>
    </row>
    <row r="8" spans="1:7" ht="12.75" customHeight="1" x14ac:dyDescent="0.3">
      <c r="A8" s="31" t="s">
        <v>0</v>
      </c>
      <c r="B8" s="32"/>
      <c r="C8" s="32"/>
      <c r="D8" s="32"/>
      <c r="E8" s="32"/>
      <c r="F8" s="32"/>
      <c r="G8" s="4"/>
    </row>
    <row r="9" spans="1:7" ht="15.75" customHeight="1" x14ac:dyDescent="0.3">
      <c r="A9" s="25" t="s">
        <v>1</v>
      </c>
      <c r="B9" s="33" t="s">
        <v>2</v>
      </c>
      <c r="C9" s="33" t="s">
        <v>3</v>
      </c>
      <c r="D9" s="33" t="s">
        <v>4</v>
      </c>
      <c r="E9" s="33" t="s">
        <v>5</v>
      </c>
      <c r="F9" s="25" t="s">
        <v>6</v>
      </c>
      <c r="G9" s="5"/>
    </row>
    <row r="10" spans="1:7" ht="44.4" customHeight="1" x14ac:dyDescent="0.3">
      <c r="A10" s="26"/>
      <c r="B10" s="34"/>
      <c r="C10" s="34"/>
      <c r="D10" s="34"/>
      <c r="E10" s="34"/>
      <c r="F10" s="26"/>
      <c r="G10" s="5"/>
    </row>
    <row r="11" spans="1:7" ht="12.75" customHeight="1" x14ac:dyDescent="0.3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5"/>
    </row>
    <row r="12" spans="1:7" ht="16.2" x14ac:dyDescent="0.3">
      <c r="A12" s="7" t="s">
        <v>7</v>
      </c>
      <c r="B12" s="8" t="s">
        <v>8</v>
      </c>
      <c r="C12" s="8"/>
      <c r="D12" s="8" t="s">
        <v>9</v>
      </c>
      <c r="E12" s="8"/>
      <c r="F12" s="9">
        <f>F13+F18+F25+F36+F44+F55</f>
        <v>6361361.0100000016</v>
      </c>
      <c r="G12" s="10"/>
    </row>
    <row r="13" spans="1:7" ht="46.8" outlineLevel="1" x14ac:dyDescent="0.3">
      <c r="A13" s="11" t="s">
        <v>10</v>
      </c>
      <c r="B13" s="8" t="s">
        <v>8</v>
      </c>
      <c r="C13" s="8" t="s">
        <v>11</v>
      </c>
      <c r="D13" s="8" t="s">
        <v>9</v>
      </c>
      <c r="E13" s="8"/>
      <c r="F13" s="9">
        <v>539356.9</v>
      </c>
      <c r="G13" s="10"/>
    </row>
    <row r="14" spans="1:7" ht="39.6" outlineLevel="2" x14ac:dyDescent="0.3">
      <c r="A14" s="12" t="s">
        <v>12</v>
      </c>
      <c r="B14" s="8" t="s">
        <v>8</v>
      </c>
      <c r="C14" s="8" t="s">
        <v>11</v>
      </c>
      <c r="D14" s="8" t="s">
        <v>13</v>
      </c>
      <c r="E14" s="8"/>
      <c r="F14" s="9">
        <f>F13</f>
        <v>539356.9</v>
      </c>
      <c r="G14" s="10"/>
    </row>
    <row r="15" spans="1:7" ht="41.4" outlineLevel="5" x14ac:dyDescent="0.3">
      <c r="A15" s="15" t="s">
        <v>14</v>
      </c>
      <c r="B15" s="8" t="s">
        <v>8</v>
      </c>
      <c r="C15" s="8" t="s">
        <v>11</v>
      </c>
      <c r="D15" s="8" t="s">
        <v>15</v>
      </c>
      <c r="E15" s="8"/>
      <c r="F15" s="9">
        <f>F14</f>
        <v>539356.9</v>
      </c>
      <c r="G15" s="10"/>
    </row>
    <row r="16" spans="1:7" ht="66" outlineLevel="6" x14ac:dyDescent="0.3">
      <c r="A16" s="12" t="s">
        <v>16</v>
      </c>
      <c r="B16" s="8" t="s">
        <v>8</v>
      </c>
      <c r="C16" s="8" t="s">
        <v>11</v>
      </c>
      <c r="D16" s="8" t="s">
        <v>15</v>
      </c>
      <c r="E16" s="8" t="s">
        <v>17</v>
      </c>
      <c r="F16" s="9">
        <f>F15</f>
        <v>539356.9</v>
      </c>
      <c r="G16" s="10"/>
    </row>
    <row r="17" spans="1:7" ht="26.4" outlineLevel="7" x14ac:dyDescent="0.3">
      <c r="A17" s="16" t="s">
        <v>18</v>
      </c>
      <c r="B17" s="8" t="s">
        <v>8</v>
      </c>
      <c r="C17" s="8" t="s">
        <v>11</v>
      </c>
      <c r="D17" s="8" t="s">
        <v>15</v>
      </c>
      <c r="E17" s="8" t="s">
        <v>19</v>
      </c>
      <c r="F17" s="9">
        <f>F16</f>
        <v>539356.9</v>
      </c>
      <c r="G17" s="10"/>
    </row>
    <row r="18" spans="1:7" ht="62.4" outlineLevel="1" x14ac:dyDescent="0.3">
      <c r="A18" s="11" t="s">
        <v>20</v>
      </c>
      <c r="B18" s="8" t="s">
        <v>8</v>
      </c>
      <c r="C18" s="8" t="s">
        <v>21</v>
      </c>
      <c r="D18" s="8" t="s">
        <v>9</v>
      </c>
      <c r="E18" s="8"/>
      <c r="F18" s="9">
        <f>F19</f>
        <v>526084.40999999992</v>
      </c>
      <c r="G18" s="10"/>
    </row>
    <row r="19" spans="1:7" ht="39.6" outlineLevel="2" x14ac:dyDescent="0.3">
      <c r="A19" s="12" t="s">
        <v>22</v>
      </c>
      <c r="B19" s="8" t="s">
        <v>8</v>
      </c>
      <c r="C19" s="8" t="s">
        <v>21</v>
      </c>
      <c r="D19" s="8" t="s">
        <v>23</v>
      </c>
      <c r="E19" s="8"/>
      <c r="F19" s="9">
        <f>F20</f>
        <v>526084.40999999992</v>
      </c>
      <c r="G19" s="10"/>
    </row>
    <row r="20" spans="1:7" ht="41.4" outlineLevel="5" x14ac:dyDescent="0.3">
      <c r="A20" s="15" t="s">
        <v>14</v>
      </c>
      <c r="B20" s="8" t="s">
        <v>8</v>
      </c>
      <c r="C20" s="8" t="s">
        <v>21</v>
      </c>
      <c r="D20" s="8" t="s">
        <v>24</v>
      </c>
      <c r="E20" s="8"/>
      <c r="F20" s="9">
        <f>F21+F23</f>
        <v>526084.40999999992</v>
      </c>
      <c r="G20" s="10"/>
    </row>
    <row r="21" spans="1:7" ht="66" outlineLevel="6" x14ac:dyDescent="0.3">
      <c r="A21" s="12" t="s">
        <v>16</v>
      </c>
      <c r="B21" s="8" t="s">
        <v>8</v>
      </c>
      <c r="C21" s="8" t="s">
        <v>21</v>
      </c>
      <c r="D21" s="8" t="s">
        <v>24</v>
      </c>
      <c r="E21" s="8" t="s">
        <v>17</v>
      </c>
      <c r="F21" s="9">
        <f>F22</f>
        <v>417970.6</v>
      </c>
      <c r="G21" s="10"/>
    </row>
    <row r="22" spans="1:7" ht="26.4" outlineLevel="7" x14ac:dyDescent="0.3">
      <c r="A22" s="16" t="s">
        <v>18</v>
      </c>
      <c r="B22" s="8" t="s">
        <v>8</v>
      </c>
      <c r="C22" s="8" t="s">
        <v>21</v>
      </c>
      <c r="D22" s="8" t="s">
        <v>24</v>
      </c>
      <c r="E22" s="8" t="s">
        <v>19</v>
      </c>
      <c r="F22" s="9">
        <v>417970.6</v>
      </c>
      <c r="G22" s="10"/>
    </row>
    <row r="23" spans="1:7" ht="26.4" outlineLevel="6" x14ac:dyDescent="0.3">
      <c r="A23" s="12" t="s">
        <v>25</v>
      </c>
      <c r="B23" s="8" t="s">
        <v>8</v>
      </c>
      <c r="C23" s="8" t="s">
        <v>21</v>
      </c>
      <c r="D23" s="8" t="s">
        <v>24</v>
      </c>
      <c r="E23" s="8" t="s">
        <v>26</v>
      </c>
      <c r="F23" s="9">
        <f>F24</f>
        <v>108113.81</v>
      </c>
      <c r="G23" s="10"/>
    </row>
    <row r="24" spans="1:7" ht="26.4" outlineLevel="7" x14ac:dyDescent="0.3">
      <c r="A24" s="16" t="s">
        <v>27</v>
      </c>
      <c r="B24" s="8" t="s">
        <v>8</v>
      </c>
      <c r="C24" s="8" t="s">
        <v>21</v>
      </c>
      <c r="D24" s="8" t="s">
        <v>24</v>
      </c>
      <c r="E24" s="8" t="s">
        <v>28</v>
      </c>
      <c r="F24" s="9">
        <v>108113.81</v>
      </c>
      <c r="G24" s="10"/>
    </row>
    <row r="25" spans="1:7" ht="62.4" outlineLevel="1" x14ac:dyDescent="0.3">
      <c r="A25" s="11" t="s">
        <v>29</v>
      </c>
      <c r="B25" s="8" t="s">
        <v>8</v>
      </c>
      <c r="C25" s="8" t="s">
        <v>30</v>
      </c>
      <c r="D25" s="8" t="s">
        <v>9</v>
      </c>
      <c r="E25" s="8"/>
      <c r="F25" s="9">
        <f>F26</f>
        <v>4380951.1400000006</v>
      </c>
      <c r="G25" s="10"/>
    </row>
    <row r="26" spans="1:7" ht="52.8" outlineLevel="2" x14ac:dyDescent="0.3">
      <c r="A26" s="12" t="s">
        <v>31</v>
      </c>
      <c r="B26" s="8" t="s">
        <v>8</v>
      </c>
      <c r="C26" s="8" t="s">
        <v>30</v>
      </c>
      <c r="D26" s="8" t="s">
        <v>32</v>
      </c>
      <c r="E26" s="8"/>
      <c r="F26" s="9">
        <f>F27</f>
        <v>4380951.1400000006</v>
      </c>
      <c r="G26" s="10"/>
    </row>
    <row r="27" spans="1:7" ht="43.2" outlineLevel="3" x14ac:dyDescent="0.3">
      <c r="A27" s="13" t="s">
        <v>33</v>
      </c>
      <c r="B27" s="8" t="s">
        <v>8</v>
      </c>
      <c r="C27" s="8" t="s">
        <v>30</v>
      </c>
      <c r="D27" s="8" t="s">
        <v>34</v>
      </c>
      <c r="E27" s="8"/>
      <c r="F27" s="9">
        <f>F28</f>
        <v>4380951.1400000006</v>
      </c>
      <c r="G27" s="10"/>
    </row>
    <row r="28" spans="1:7" ht="55.2" outlineLevel="4" x14ac:dyDescent="0.3">
      <c r="A28" s="14" t="s">
        <v>35</v>
      </c>
      <c r="B28" s="8" t="s">
        <v>8</v>
      </c>
      <c r="C28" s="8" t="s">
        <v>30</v>
      </c>
      <c r="D28" s="8" t="s">
        <v>36</v>
      </c>
      <c r="E28" s="8"/>
      <c r="F28" s="9">
        <f>F29</f>
        <v>4380951.1400000006</v>
      </c>
      <c r="G28" s="10"/>
    </row>
    <row r="29" spans="1:7" ht="41.4" outlineLevel="5" x14ac:dyDescent="0.3">
      <c r="A29" s="15" t="s">
        <v>14</v>
      </c>
      <c r="B29" s="8" t="s">
        <v>8</v>
      </c>
      <c r="C29" s="8" t="s">
        <v>30</v>
      </c>
      <c r="D29" s="8" t="s">
        <v>37</v>
      </c>
      <c r="E29" s="8"/>
      <c r="F29" s="9">
        <f>F30+F32+F34</f>
        <v>4380951.1400000006</v>
      </c>
      <c r="G29" s="10"/>
    </row>
    <row r="30" spans="1:7" ht="66" outlineLevel="6" x14ac:dyDescent="0.3">
      <c r="A30" s="12" t="s">
        <v>16</v>
      </c>
      <c r="B30" s="8" t="s">
        <v>8</v>
      </c>
      <c r="C30" s="8" t="s">
        <v>30</v>
      </c>
      <c r="D30" s="8" t="s">
        <v>37</v>
      </c>
      <c r="E30" s="8" t="s">
        <v>17</v>
      </c>
      <c r="F30" s="9">
        <f>F31</f>
        <v>2809854.93</v>
      </c>
      <c r="G30" s="10"/>
    </row>
    <row r="31" spans="1:7" ht="26.4" outlineLevel="7" x14ac:dyDescent="0.3">
      <c r="A31" s="16" t="s">
        <v>18</v>
      </c>
      <c r="B31" s="8" t="s">
        <v>8</v>
      </c>
      <c r="C31" s="8" t="s">
        <v>30</v>
      </c>
      <c r="D31" s="8" t="s">
        <v>37</v>
      </c>
      <c r="E31" s="8" t="s">
        <v>19</v>
      </c>
      <c r="F31" s="9">
        <v>2809854.93</v>
      </c>
      <c r="G31" s="10"/>
    </row>
    <row r="32" spans="1:7" ht="26.4" outlineLevel="6" x14ac:dyDescent="0.3">
      <c r="A32" s="12" t="s">
        <v>25</v>
      </c>
      <c r="B32" s="8" t="s">
        <v>8</v>
      </c>
      <c r="C32" s="8" t="s">
        <v>30</v>
      </c>
      <c r="D32" s="8" t="s">
        <v>37</v>
      </c>
      <c r="E32" s="8" t="s">
        <v>26</v>
      </c>
      <c r="F32" s="9">
        <f>F33</f>
        <v>1351884.21</v>
      </c>
      <c r="G32" s="10"/>
    </row>
    <row r="33" spans="1:7" ht="26.4" outlineLevel="7" x14ac:dyDescent="0.3">
      <c r="A33" s="16" t="s">
        <v>27</v>
      </c>
      <c r="B33" s="8" t="s">
        <v>8</v>
      </c>
      <c r="C33" s="8" t="s">
        <v>30</v>
      </c>
      <c r="D33" s="8" t="s">
        <v>37</v>
      </c>
      <c r="E33" s="8" t="s">
        <v>28</v>
      </c>
      <c r="F33" s="9">
        <v>1351884.21</v>
      </c>
      <c r="G33" s="10"/>
    </row>
    <row r="34" spans="1:7" outlineLevel="6" x14ac:dyDescent="0.3">
      <c r="A34" s="12" t="s">
        <v>38</v>
      </c>
      <c r="B34" s="8" t="s">
        <v>8</v>
      </c>
      <c r="C34" s="8" t="s">
        <v>30</v>
      </c>
      <c r="D34" s="8" t="s">
        <v>37</v>
      </c>
      <c r="E34" s="8" t="s">
        <v>39</v>
      </c>
      <c r="F34" s="9">
        <v>219212</v>
      </c>
      <c r="G34" s="10"/>
    </row>
    <row r="35" spans="1:7" outlineLevel="7" x14ac:dyDescent="0.3">
      <c r="A35" s="16" t="s">
        <v>40</v>
      </c>
      <c r="B35" s="8" t="s">
        <v>8</v>
      </c>
      <c r="C35" s="8" t="s">
        <v>30</v>
      </c>
      <c r="D35" s="8" t="s">
        <v>37</v>
      </c>
      <c r="E35" s="8" t="s">
        <v>41</v>
      </c>
      <c r="F35" s="9">
        <v>219212</v>
      </c>
      <c r="G35" s="10"/>
    </row>
    <row r="36" spans="1:7" ht="46.8" outlineLevel="1" x14ac:dyDescent="0.3">
      <c r="A36" s="11" t="s">
        <v>42</v>
      </c>
      <c r="B36" s="8" t="s">
        <v>8</v>
      </c>
      <c r="C36" s="8" t="s">
        <v>43</v>
      </c>
      <c r="D36" s="8" t="s">
        <v>9</v>
      </c>
      <c r="E36" s="8"/>
      <c r="F36" s="9">
        <v>47200</v>
      </c>
      <c r="G36" s="10"/>
    </row>
    <row r="37" spans="1:7" ht="26.4" outlineLevel="2" x14ac:dyDescent="0.3">
      <c r="A37" s="12" t="s">
        <v>44</v>
      </c>
      <c r="B37" s="8" t="s">
        <v>8</v>
      </c>
      <c r="C37" s="8" t="s">
        <v>43</v>
      </c>
      <c r="D37" s="8" t="s">
        <v>45</v>
      </c>
      <c r="E37" s="8"/>
      <c r="F37" s="9">
        <f>F38+F41</f>
        <v>47200</v>
      </c>
      <c r="G37" s="10"/>
    </row>
    <row r="38" spans="1:7" ht="69" outlineLevel="5" x14ac:dyDescent="0.3">
      <c r="A38" s="15" t="s">
        <v>46</v>
      </c>
      <c r="B38" s="8" t="s">
        <v>8</v>
      </c>
      <c r="C38" s="8" t="s">
        <v>43</v>
      </c>
      <c r="D38" s="8" t="s">
        <v>47</v>
      </c>
      <c r="E38" s="8"/>
      <c r="F38" s="9">
        <v>24000</v>
      </c>
      <c r="G38" s="10"/>
    </row>
    <row r="39" spans="1:7" outlineLevel="6" x14ac:dyDescent="0.3">
      <c r="A39" s="12" t="s">
        <v>48</v>
      </c>
      <c r="B39" s="8" t="s">
        <v>8</v>
      </c>
      <c r="C39" s="8" t="s">
        <v>43</v>
      </c>
      <c r="D39" s="8" t="s">
        <v>47</v>
      </c>
      <c r="E39" s="8" t="s">
        <v>49</v>
      </c>
      <c r="F39" s="9">
        <v>24000</v>
      </c>
      <c r="G39" s="10"/>
    </row>
    <row r="40" spans="1:7" outlineLevel="7" x14ac:dyDescent="0.3">
      <c r="A40" s="16" t="s">
        <v>50</v>
      </c>
      <c r="B40" s="8" t="s">
        <v>8</v>
      </c>
      <c r="C40" s="8" t="s">
        <v>43</v>
      </c>
      <c r="D40" s="8" t="s">
        <v>47</v>
      </c>
      <c r="E40" s="8" t="s">
        <v>51</v>
      </c>
      <c r="F40" s="9">
        <v>24000</v>
      </c>
      <c r="G40" s="10"/>
    </row>
    <row r="41" spans="1:7" ht="55.2" outlineLevel="5" x14ac:dyDescent="0.3">
      <c r="A41" s="15" t="s">
        <v>52</v>
      </c>
      <c r="B41" s="8" t="s">
        <v>8</v>
      </c>
      <c r="C41" s="8" t="s">
        <v>43</v>
      </c>
      <c r="D41" s="8" t="s">
        <v>53</v>
      </c>
      <c r="E41" s="8"/>
      <c r="F41" s="9">
        <v>23200</v>
      </c>
      <c r="G41" s="10"/>
    </row>
    <row r="42" spans="1:7" outlineLevel="6" x14ac:dyDescent="0.3">
      <c r="A42" s="12" t="s">
        <v>48</v>
      </c>
      <c r="B42" s="8" t="s">
        <v>8</v>
      </c>
      <c r="C42" s="8" t="s">
        <v>43</v>
      </c>
      <c r="D42" s="8" t="s">
        <v>53</v>
      </c>
      <c r="E42" s="8" t="s">
        <v>49</v>
      </c>
      <c r="F42" s="9">
        <v>23200</v>
      </c>
      <c r="G42" s="10"/>
    </row>
    <row r="43" spans="1:7" outlineLevel="7" x14ac:dyDescent="0.3">
      <c r="A43" s="16" t="s">
        <v>50</v>
      </c>
      <c r="B43" s="8" t="s">
        <v>8</v>
      </c>
      <c r="C43" s="8" t="s">
        <v>43</v>
      </c>
      <c r="D43" s="8" t="s">
        <v>53</v>
      </c>
      <c r="E43" s="8" t="s">
        <v>51</v>
      </c>
      <c r="F43" s="9">
        <v>23200</v>
      </c>
      <c r="G43" s="10"/>
    </row>
    <row r="44" spans="1:7" ht="15.6" outlineLevel="1" x14ac:dyDescent="0.3">
      <c r="A44" s="11" t="s">
        <v>54</v>
      </c>
      <c r="B44" s="8" t="s">
        <v>8</v>
      </c>
      <c r="C44" s="8" t="s">
        <v>55</v>
      </c>
      <c r="D44" s="8" t="s">
        <v>9</v>
      </c>
      <c r="E44" s="8"/>
      <c r="F44" s="9">
        <v>223000</v>
      </c>
      <c r="G44" s="10"/>
    </row>
    <row r="45" spans="1:7" ht="26.4" outlineLevel="2" x14ac:dyDescent="0.3">
      <c r="A45" s="12" t="s">
        <v>56</v>
      </c>
      <c r="B45" s="8" t="s">
        <v>8</v>
      </c>
      <c r="C45" s="8" t="s">
        <v>55</v>
      </c>
      <c r="D45" s="8" t="s">
        <v>57</v>
      </c>
      <c r="E45" s="8"/>
      <c r="F45" s="9">
        <v>223000</v>
      </c>
      <c r="G45" s="10"/>
    </row>
    <row r="46" spans="1:7" outlineLevel="3" x14ac:dyDescent="0.3">
      <c r="A46" s="13" t="s">
        <v>58</v>
      </c>
      <c r="B46" s="8" t="s">
        <v>8</v>
      </c>
      <c r="C46" s="8" t="s">
        <v>55</v>
      </c>
      <c r="D46" s="8" t="s">
        <v>59</v>
      </c>
      <c r="E46" s="8"/>
      <c r="F46" s="9">
        <v>223000</v>
      </c>
      <c r="G46" s="10"/>
    </row>
    <row r="47" spans="1:7" outlineLevel="5" x14ac:dyDescent="0.3">
      <c r="A47" s="15" t="s">
        <v>60</v>
      </c>
      <c r="B47" s="8" t="s">
        <v>8</v>
      </c>
      <c r="C47" s="8" t="s">
        <v>55</v>
      </c>
      <c r="D47" s="8" t="s">
        <v>61</v>
      </c>
      <c r="E47" s="8"/>
      <c r="F47" s="9">
        <v>223000</v>
      </c>
      <c r="G47" s="10"/>
    </row>
    <row r="48" spans="1:7" outlineLevel="6" x14ac:dyDescent="0.3">
      <c r="A48" s="12" t="s">
        <v>38</v>
      </c>
      <c r="B48" s="8" t="s">
        <v>8</v>
      </c>
      <c r="C48" s="8" t="s">
        <v>55</v>
      </c>
      <c r="D48" s="8" t="s">
        <v>61</v>
      </c>
      <c r="E48" s="8" t="s">
        <v>39</v>
      </c>
      <c r="F48" s="9">
        <v>223000</v>
      </c>
      <c r="G48" s="10"/>
    </row>
    <row r="49" spans="1:7" outlineLevel="7" x14ac:dyDescent="0.3">
      <c r="A49" s="16" t="s">
        <v>62</v>
      </c>
      <c r="B49" s="8" t="s">
        <v>8</v>
      </c>
      <c r="C49" s="8" t="s">
        <v>55</v>
      </c>
      <c r="D49" s="8" t="s">
        <v>61</v>
      </c>
      <c r="E49" s="8" t="s">
        <v>63</v>
      </c>
      <c r="F49" s="9">
        <v>223000</v>
      </c>
      <c r="G49" s="10"/>
    </row>
    <row r="50" spans="1:7" ht="15.6" outlineLevel="1" x14ac:dyDescent="0.3">
      <c r="A50" s="11" t="s">
        <v>64</v>
      </c>
      <c r="B50" s="8" t="s">
        <v>8</v>
      </c>
      <c r="C50" s="8" t="s">
        <v>65</v>
      </c>
      <c r="D50" s="8" t="s">
        <v>9</v>
      </c>
      <c r="E50" s="8"/>
      <c r="F50" s="9"/>
      <c r="G50" s="10"/>
    </row>
    <row r="51" spans="1:7" ht="26.4" outlineLevel="2" x14ac:dyDescent="0.3">
      <c r="A51" s="12" t="s">
        <v>66</v>
      </c>
      <c r="B51" s="8" t="s">
        <v>8</v>
      </c>
      <c r="C51" s="8" t="s">
        <v>65</v>
      </c>
      <c r="D51" s="8" t="s">
        <v>67</v>
      </c>
      <c r="E51" s="8"/>
      <c r="F51" s="9"/>
      <c r="G51" s="10"/>
    </row>
    <row r="52" spans="1:7" ht="41.4" outlineLevel="5" x14ac:dyDescent="0.3">
      <c r="A52" s="15" t="s">
        <v>68</v>
      </c>
      <c r="B52" s="8" t="s">
        <v>8</v>
      </c>
      <c r="C52" s="8" t="s">
        <v>65</v>
      </c>
      <c r="D52" s="8" t="s">
        <v>69</v>
      </c>
      <c r="E52" s="8"/>
      <c r="F52" s="9"/>
      <c r="G52" s="10"/>
    </row>
    <row r="53" spans="1:7" outlineLevel="6" x14ac:dyDescent="0.3">
      <c r="A53" s="12" t="s">
        <v>38</v>
      </c>
      <c r="B53" s="8" t="s">
        <v>8</v>
      </c>
      <c r="C53" s="8" t="s">
        <v>65</v>
      </c>
      <c r="D53" s="8" t="s">
        <v>69</v>
      </c>
      <c r="E53" s="8" t="s">
        <v>39</v>
      </c>
      <c r="F53" s="9"/>
      <c r="G53" s="10"/>
    </row>
    <row r="54" spans="1:7" outlineLevel="7" x14ac:dyDescent="0.3">
      <c r="A54" s="16" t="s">
        <v>70</v>
      </c>
      <c r="B54" s="8" t="s">
        <v>8</v>
      </c>
      <c r="C54" s="8" t="s">
        <v>65</v>
      </c>
      <c r="D54" s="8" t="s">
        <v>69</v>
      </c>
      <c r="E54" s="8" t="s">
        <v>71</v>
      </c>
      <c r="F54" s="9"/>
      <c r="G54" s="10"/>
    </row>
    <row r="55" spans="1:7" ht="15.6" outlineLevel="1" x14ac:dyDescent="0.3">
      <c r="A55" s="11" t="s">
        <v>72</v>
      </c>
      <c r="B55" s="8" t="s">
        <v>8</v>
      </c>
      <c r="C55" s="8" t="s">
        <v>73</v>
      </c>
      <c r="D55" s="8" t="s">
        <v>9</v>
      </c>
      <c r="E55" s="8"/>
      <c r="F55" s="9">
        <f>F56+F82</f>
        <v>644768.56000000006</v>
      </c>
      <c r="G55" s="10"/>
    </row>
    <row r="56" spans="1:7" ht="52.8" outlineLevel="2" x14ac:dyDescent="0.3">
      <c r="A56" s="12" t="s">
        <v>31</v>
      </c>
      <c r="B56" s="8" t="s">
        <v>8</v>
      </c>
      <c r="C56" s="8" t="s">
        <v>73</v>
      </c>
      <c r="D56" s="8" t="s">
        <v>32</v>
      </c>
      <c r="E56" s="8"/>
      <c r="F56" s="9">
        <f>F57+F77</f>
        <v>637268.56000000006</v>
      </c>
      <c r="G56" s="10"/>
    </row>
    <row r="57" spans="1:7" ht="57.6" outlineLevel="3" x14ac:dyDescent="0.3">
      <c r="A57" s="13" t="s">
        <v>74</v>
      </c>
      <c r="B57" s="8" t="s">
        <v>8</v>
      </c>
      <c r="C57" s="8" t="s">
        <v>73</v>
      </c>
      <c r="D57" s="8" t="s">
        <v>75</v>
      </c>
      <c r="E57" s="8"/>
      <c r="F57" s="9">
        <f>F58+F65+F69+F73</f>
        <v>501568.56000000006</v>
      </c>
      <c r="G57" s="10"/>
    </row>
    <row r="58" spans="1:7" ht="55.2" outlineLevel="4" x14ac:dyDescent="0.3">
      <c r="A58" s="14" t="s">
        <v>76</v>
      </c>
      <c r="B58" s="8" t="s">
        <v>8</v>
      </c>
      <c r="C58" s="8" t="s">
        <v>73</v>
      </c>
      <c r="D58" s="8" t="s">
        <v>77</v>
      </c>
      <c r="E58" s="8"/>
      <c r="F58" s="9">
        <f>F59</f>
        <v>455982.04000000004</v>
      </c>
      <c r="G58" s="10"/>
    </row>
    <row r="59" spans="1:7" ht="41.4" outlineLevel="5" x14ac:dyDescent="0.3">
      <c r="A59" s="15" t="s">
        <v>78</v>
      </c>
      <c r="B59" s="8" t="s">
        <v>8</v>
      </c>
      <c r="C59" s="8" t="s">
        <v>73</v>
      </c>
      <c r="D59" s="8" t="s">
        <v>79</v>
      </c>
      <c r="E59" s="8"/>
      <c r="F59" s="9">
        <f>F60+F62</f>
        <v>455982.04000000004</v>
      </c>
      <c r="G59" s="10"/>
    </row>
    <row r="60" spans="1:7" ht="26.4" outlineLevel="6" x14ac:dyDescent="0.3">
      <c r="A60" s="12" t="s">
        <v>25</v>
      </c>
      <c r="B60" s="8" t="s">
        <v>8</v>
      </c>
      <c r="C60" s="8" t="s">
        <v>73</v>
      </c>
      <c r="D60" s="8" t="s">
        <v>79</v>
      </c>
      <c r="E60" s="8" t="s">
        <v>26</v>
      </c>
      <c r="F60" s="9">
        <f>F61</f>
        <v>433517.89</v>
      </c>
      <c r="G60" s="10"/>
    </row>
    <row r="61" spans="1:7" ht="26.4" outlineLevel="7" x14ac:dyDescent="0.3">
      <c r="A61" s="16" t="s">
        <v>27</v>
      </c>
      <c r="B61" s="8" t="s">
        <v>8</v>
      </c>
      <c r="C61" s="8" t="s">
        <v>73</v>
      </c>
      <c r="D61" s="8" t="s">
        <v>79</v>
      </c>
      <c r="E61" s="8" t="s">
        <v>28</v>
      </c>
      <c r="F61" s="9">
        <v>433517.89</v>
      </c>
      <c r="G61" s="10"/>
    </row>
    <row r="62" spans="1:7" outlineLevel="6" x14ac:dyDescent="0.3">
      <c r="A62" s="12" t="s">
        <v>38</v>
      </c>
      <c r="B62" s="8" t="s">
        <v>8</v>
      </c>
      <c r="C62" s="8" t="s">
        <v>73</v>
      </c>
      <c r="D62" s="8" t="s">
        <v>79</v>
      </c>
      <c r="E62" s="8" t="s">
        <v>39</v>
      </c>
      <c r="F62" s="9">
        <v>22464.15</v>
      </c>
      <c r="G62" s="10"/>
    </row>
    <row r="63" spans="1:7" outlineLevel="7" x14ac:dyDescent="0.3">
      <c r="A63" s="16" t="s">
        <v>80</v>
      </c>
      <c r="B63" s="8" t="s">
        <v>8</v>
      </c>
      <c r="C63" s="8" t="s">
        <v>73</v>
      </c>
      <c r="D63" s="8" t="s">
        <v>79</v>
      </c>
      <c r="E63" s="8" t="s">
        <v>81</v>
      </c>
      <c r="F63" s="9">
        <v>324.39999999999998</v>
      </c>
      <c r="G63" s="10"/>
    </row>
    <row r="64" spans="1:7" outlineLevel="7" x14ac:dyDescent="0.3">
      <c r="A64" s="16" t="s">
        <v>40</v>
      </c>
      <c r="B64" s="8" t="s">
        <v>8</v>
      </c>
      <c r="C64" s="8" t="s">
        <v>73</v>
      </c>
      <c r="D64" s="8" t="s">
        <v>79</v>
      </c>
      <c r="E64" s="8" t="s">
        <v>41</v>
      </c>
      <c r="F64" s="9">
        <v>22139.75</v>
      </c>
      <c r="G64" s="10"/>
    </row>
    <row r="65" spans="1:7" ht="55.2" outlineLevel="4" x14ac:dyDescent="0.3">
      <c r="A65" s="14" t="s">
        <v>82</v>
      </c>
      <c r="B65" s="8" t="s">
        <v>8</v>
      </c>
      <c r="C65" s="8" t="s">
        <v>73</v>
      </c>
      <c r="D65" s="8" t="s">
        <v>83</v>
      </c>
      <c r="E65" s="8"/>
      <c r="F65" s="9">
        <f>F66</f>
        <v>3900</v>
      </c>
      <c r="G65" s="10"/>
    </row>
    <row r="66" spans="1:7" ht="55.2" outlineLevel="5" x14ac:dyDescent="0.3">
      <c r="A66" s="15" t="s">
        <v>84</v>
      </c>
      <c r="B66" s="8" t="s">
        <v>8</v>
      </c>
      <c r="C66" s="8" t="s">
        <v>73</v>
      </c>
      <c r="D66" s="8" t="s">
        <v>85</v>
      </c>
      <c r="E66" s="8"/>
      <c r="F66" s="9">
        <v>3900</v>
      </c>
      <c r="G66" s="10"/>
    </row>
    <row r="67" spans="1:7" ht="26.4" outlineLevel="6" x14ac:dyDescent="0.3">
      <c r="A67" s="12" t="s">
        <v>25</v>
      </c>
      <c r="B67" s="8" t="s">
        <v>8</v>
      </c>
      <c r="C67" s="8" t="s">
        <v>73</v>
      </c>
      <c r="D67" s="8" t="s">
        <v>85</v>
      </c>
      <c r="E67" s="8" t="s">
        <v>26</v>
      </c>
      <c r="F67" s="9">
        <v>3900</v>
      </c>
      <c r="G67" s="10"/>
    </row>
    <row r="68" spans="1:7" ht="26.4" outlineLevel="7" x14ac:dyDescent="0.3">
      <c r="A68" s="16" t="s">
        <v>27</v>
      </c>
      <c r="B68" s="8" t="s">
        <v>8</v>
      </c>
      <c r="C68" s="8" t="s">
        <v>73</v>
      </c>
      <c r="D68" s="8" t="s">
        <v>85</v>
      </c>
      <c r="E68" s="8" t="s">
        <v>28</v>
      </c>
      <c r="F68" s="9">
        <v>3900</v>
      </c>
      <c r="G68" s="10"/>
    </row>
    <row r="69" spans="1:7" ht="55.2" outlineLevel="4" x14ac:dyDescent="0.3">
      <c r="A69" s="14" t="s">
        <v>86</v>
      </c>
      <c r="B69" s="8" t="s">
        <v>8</v>
      </c>
      <c r="C69" s="8" t="s">
        <v>73</v>
      </c>
      <c r="D69" s="8" t="s">
        <v>87</v>
      </c>
      <c r="E69" s="8"/>
      <c r="F69" s="9">
        <v>24500</v>
      </c>
      <c r="G69" s="10"/>
    </row>
    <row r="70" spans="1:7" ht="41.4" outlineLevel="5" x14ac:dyDescent="0.3">
      <c r="A70" s="15" t="s">
        <v>88</v>
      </c>
      <c r="B70" s="8" t="s">
        <v>8</v>
      </c>
      <c r="C70" s="8" t="s">
        <v>73</v>
      </c>
      <c r="D70" s="8" t="s">
        <v>89</v>
      </c>
      <c r="E70" s="8"/>
      <c r="F70" s="9">
        <v>24500</v>
      </c>
      <c r="G70" s="10"/>
    </row>
    <row r="71" spans="1:7" ht="26.4" outlineLevel="6" x14ac:dyDescent="0.3">
      <c r="A71" s="12" t="s">
        <v>25</v>
      </c>
      <c r="B71" s="8" t="s">
        <v>8</v>
      </c>
      <c r="C71" s="8" t="s">
        <v>73</v>
      </c>
      <c r="D71" s="8" t="s">
        <v>89</v>
      </c>
      <c r="E71" s="8" t="s">
        <v>26</v>
      </c>
      <c r="F71" s="9">
        <v>24500</v>
      </c>
      <c r="G71" s="10"/>
    </row>
    <row r="72" spans="1:7" ht="26.4" outlineLevel="7" x14ac:dyDescent="0.3">
      <c r="A72" s="16" t="s">
        <v>27</v>
      </c>
      <c r="B72" s="8" t="s">
        <v>8</v>
      </c>
      <c r="C72" s="8" t="s">
        <v>73</v>
      </c>
      <c r="D72" s="8" t="s">
        <v>89</v>
      </c>
      <c r="E72" s="8" t="s">
        <v>28</v>
      </c>
      <c r="F72" s="9">
        <v>24500</v>
      </c>
      <c r="G72" s="10"/>
    </row>
    <row r="73" spans="1:7" ht="55.2" outlineLevel="4" x14ac:dyDescent="0.3">
      <c r="A73" s="14" t="s">
        <v>90</v>
      </c>
      <c r="B73" s="8" t="s">
        <v>8</v>
      </c>
      <c r="C73" s="8" t="s">
        <v>73</v>
      </c>
      <c r="D73" s="8" t="s">
        <v>91</v>
      </c>
      <c r="E73" s="8"/>
      <c r="F73" s="9">
        <f>F74</f>
        <v>17186.52</v>
      </c>
      <c r="G73" s="10"/>
    </row>
    <row r="74" spans="1:7" ht="41.4" outlineLevel="5" x14ac:dyDescent="0.3">
      <c r="A74" s="15" t="s">
        <v>92</v>
      </c>
      <c r="B74" s="8" t="s">
        <v>8</v>
      </c>
      <c r="C74" s="8" t="s">
        <v>73</v>
      </c>
      <c r="D74" s="8" t="s">
        <v>93</v>
      </c>
      <c r="E74" s="8"/>
      <c r="F74" s="9">
        <f>F75</f>
        <v>17186.52</v>
      </c>
      <c r="G74" s="10"/>
    </row>
    <row r="75" spans="1:7" ht="26.4" outlineLevel="6" x14ac:dyDescent="0.3">
      <c r="A75" s="12" t="s">
        <v>25</v>
      </c>
      <c r="B75" s="8" t="s">
        <v>8</v>
      </c>
      <c r="C75" s="8" t="s">
        <v>73</v>
      </c>
      <c r="D75" s="8" t="s">
        <v>93</v>
      </c>
      <c r="E75" s="8" t="s">
        <v>26</v>
      </c>
      <c r="F75" s="9">
        <v>17186.52</v>
      </c>
      <c r="G75" s="10"/>
    </row>
    <row r="76" spans="1:7" ht="26.4" outlineLevel="7" x14ac:dyDescent="0.3">
      <c r="A76" s="16" t="s">
        <v>27</v>
      </c>
      <c r="B76" s="8" t="s">
        <v>8</v>
      </c>
      <c r="C76" s="8" t="s">
        <v>73</v>
      </c>
      <c r="D76" s="8" t="s">
        <v>93</v>
      </c>
      <c r="E76" s="8" t="s">
        <v>28</v>
      </c>
      <c r="F76" s="9">
        <f>F75</f>
        <v>17186.52</v>
      </c>
      <c r="G76" s="10"/>
    </row>
    <row r="77" spans="1:7" ht="43.2" outlineLevel="3" x14ac:dyDescent="0.3">
      <c r="A77" s="13" t="s">
        <v>94</v>
      </c>
      <c r="B77" s="8" t="s">
        <v>8</v>
      </c>
      <c r="C77" s="8" t="s">
        <v>73</v>
      </c>
      <c r="D77" s="8" t="s">
        <v>95</v>
      </c>
      <c r="E77" s="8"/>
      <c r="F77" s="9">
        <v>135700</v>
      </c>
      <c r="G77" s="10"/>
    </row>
    <row r="78" spans="1:7" ht="55.2" outlineLevel="4" x14ac:dyDescent="0.3">
      <c r="A78" s="14" t="s">
        <v>96</v>
      </c>
      <c r="B78" s="8" t="s">
        <v>8</v>
      </c>
      <c r="C78" s="8" t="s">
        <v>73</v>
      </c>
      <c r="D78" s="8" t="s">
        <v>97</v>
      </c>
      <c r="E78" s="8"/>
      <c r="F78" s="9">
        <v>135700</v>
      </c>
      <c r="G78" s="10"/>
    </row>
    <row r="79" spans="1:7" ht="27.6" outlineLevel="5" x14ac:dyDescent="0.3">
      <c r="A79" s="15" t="s">
        <v>98</v>
      </c>
      <c r="B79" s="8" t="s">
        <v>8</v>
      </c>
      <c r="C79" s="8" t="s">
        <v>73</v>
      </c>
      <c r="D79" s="8" t="s">
        <v>99</v>
      </c>
      <c r="E79" s="8"/>
      <c r="F79" s="9">
        <v>135700</v>
      </c>
      <c r="G79" s="10"/>
    </row>
    <row r="80" spans="1:7" ht="26.4" outlineLevel="6" x14ac:dyDescent="0.3">
      <c r="A80" s="12" t="s">
        <v>25</v>
      </c>
      <c r="B80" s="8" t="s">
        <v>8</v>
      </c>
      <c r="C80" s="8" t="s">
        <v>73</v>
      </c>
      <c r="D80" s="8" t="s">
        <v>99</v>
      </c>
      <c r="E80" s="8" t="s">
        <v>26</v>
      </c>
      <c r="F80" s="9">
        <v>135700</v>
      </c>
      <c r="G80" s="10"/>
    </row>
    <row r="81" spans="1:7" ht="26.4" outlineLevel="7" x14ac:dyDescent="0.3">
      <c r="A81" s="16" t="s">
        <v>27</v>
      </c>
      <c r="B81" s="8" t="s">
        <v>8</v>
      </c>
      <c r="C81" s="8" t="s">
        <v>73</v>
      </c>
      <c r="D81" s="8" t="s">
        <v>99</v>
      </c>
      <c r="E81" s="8" t="s">
        <v>28</v>
      </c>
      <c r="F81" s="9">
        <v>135700</v>
      </c>
      <c r="G81" s="10"/>
    </row>
    <row r="82" spans="1:7" ht="26.4" outlineLevel="2" x14ac:dyDescent="0.3">
      <c r="A82" s="12" t="s">
        <v>44</v>
      </c>
      <c r="B82" s="8" t="s">
        <v>8</v>
      </c>
      <c r="C82" s="8" t="s">
        <v>73</v>
      </c>
      <c r="D82" s="8" t="s">
        <v>45</v>
      </c>
      <c r="E82" s="8"/>
      <c r="F82" s="9">
        <v>7500</v>
      </c>
      <c r="G82" s="10"/>
    </row>
    <row r="83" spans="1:7" ht="55.2" outlineLevel="5" x14ac:dyDescent="0.3">
      <c r="A83" s="15" t="s">
        <v>100</v>
      </c>
      <c r="B83" s="8" t="s">
        <v>8</v>
      </c>
      <c r="C83" s="8" t="s">
        <v>73</v>
      </c>
      <c r="D83" s="8" t="s">
        <v>101</v>
      </c>
      <c r="E83" s="8"/>
      <c r="F83" s="9">
        <v>2500</v>
      </c>
      <c r="G83" s="10"/>
    </row>
    <row r="84" spans="1:7" outlineLevel="6" x14ac:dyDescent="0.3">
      <c r="A84" s="12" t="s">
        <v>48</v>
      </c>
      <c r="B84" s="8" t="s">
        <v>8</v>
      </c>
      <c r="C84" s="8" t="s">
        <v>73</v>
      </c>
      <c r="D84" s="8" t="s">
        <v>101</v>
      </c>
      <c r="E84" s="8" t="s">
        <v>49</v>
      </c>
      <c r="F84" s="9">
        <v>2500</v>
      </c>
      <c r="G84" s="10"/>
    </row>
    <row r="85" spans="1:7" outlineLevel="7" x14ac:dyDescent="0.3">
      <c r="A85" s="16" t="s">
        <v>50</v>
      </c>
      <c r="B85" s="8" t="s">
        <v>8</v>
      </c>
      <c r="C85" s="8" t="s">
        <v>73</v>
      </c>
      <c r="D85" s="8" t="s">
        <v>101</v>
      </c>
      <c r="E85" s="8" t="s">
        <v>51</v>
      </c>
      <c r="F85" s="9">
        <v>2500</v>
      </c>
      <c r="G85" s="10"/>
    </row>
    <row r="86" spans="1:7" ht="69" outlineLevel="5" x14ac:dyDescent="0.3">
      <c r="A86" s="15" t="s">
        <v>102</v>
      </c>
      <c r="B86" s="8" t="s">
        <v>8</v>
      </c>
      <c r="C86" s="8" t="s">
        <v>73</v>
      </c>
      <c r="D86" s="8" t="s">
        <v>103</v>
      </c>
      <c r="E86" s="8"/>
      <c r="F86" s="9">
        <v>4500</v>
      </c>
      <c r="G86" s="10"/>
    </row>
    <row r="87" spans="1:7" outlineLevel="6" x14ac:dyDescent="0.3">
      <c r="A87" s="12" t="s">
        <v>48</v>
      </c>
      <c r="B87" s="8" t="s">
        <v>8</v>
      </c>
      <c r="C87" s="8" t="s">
        <v>73</v>
      </c>
      <c r="D87" s="8" t="s">
        <v>103</v>
      </c>
      <c r="E87" s="8" t="s">
        <v>49</v>
      </c>
      <c r="F87" s="9">
        <v>4500</v>
      </c>
      <c r="G87" s="10"/>
    </row>
    <row r="88" spans="1:7" outlineLevel="7" x14ac:dyDescent="0.3">
      <c r="A88" s="16" t="s">
        <v>50</v>
      </c>
      <c r="B88" s="8" t="s">
        <v>8</v>
      </c>
      <c r="C88" s="8" t="s">
        <v>73</v>
      </c>
      <c r="D88" s="8" t="s">
        <v>103</v>
      </c>
      <c r="E88" s="8" t="s">
        <v>51</v>
      </c>
      <c r="F88" s="9">
        <v>4500</v>
      </c>
      <c r="G88" s="10"/>
    </row>
    <row r="89" spans="1:7" ht="41.4" outlineLevel="5" x14ac:dyDescent="0.3">
      <c r="A89" s="15" t="s">
        <v>104</v>
      </c>
      <c r="B89" s="8" t="s">
        <v>8</v>
      </c>
      <c r="C89" s="8" t="s">
        <v>73</v>
      </c>
      <c r="D89" s="8" t="s">
        <v>105</v>
      </c>
      <c r="E89" s="8"/>
      <c r="F89" s="9">
        <v>500</v>
      </c>
      <c r="G89" s="10"/>
    </row>
    <row r="90" spans="1:7" outlineLevel="6" x14ac:dyDescent="0.3">
      <c r="A90" s="12" t="s">
        <v>48</v>
      </c>
      <c r="B90" s="8" t="s">
        <v>8</v>
      </c>
      <c r="C90" s="8" t="s">
        <v>73</v>
      </c>
      <c r="D90" s="8" t="s">
        <v>105</v>
      </c>
      <c r="E90" s="8" t="s">
        <v>49</v>
      </c>
      <c r="F90" s="9">
        <v>500</v>
      </c>
      <c r="G90" s="10"/>
    </row>
    <row r="91" spans="1:7" outlineLevel="7" x14ac:dyDescent="0.3">
      <c r="A91" s="16" t="s">
        <v>50</v>
      </c>
      <c r="B91" s="8" t="s">
        <v>8</v>
      </c>
      <c r="C91" s="8" t="s">
        <v>73</v>
      </c>
      <c r="D91" s="8" t="s">
        <v>105</v>
      </c>
      <c r="E91" s="8" t="s">
        <v>51</v>
      </c>
      <c r="F91" s="9">
        <v>500</v>
      </c>
      <c r="G91" s="10"/>
    </row>
    <row r="92" spans="1:7" ht="16.2" x14ac:dyDescent="0.3">
      <c r="A92" s="7" t="s">
        <v>106</v>
      </c>
      <c r="B92" s="8" t="s">
        <v>11</v>
      </c>
      <c r="C92" s="8"/>
      <c r="D92" s="8" t="s">
        <v>9</v>
      </c>
      <c r="E92" s="8"/>
      <c r="F92" s="9">
        <v>389000</v>
      </c>
      <c r="G92" s="10"/>
    </row>
    <row r="93" spans="1:7" ht="15.6" outlineLevel="1" x14ac:dyDescent="0.3">
      <c r="A93" s="11" t="s">
        <v>107</v>
      </c>
      <c r="B93" s="8" t="s">
        <v>11</v>
      </c>
      <c r="C93" s="8" t="s">
        <v>21</v>
      </c>
      <c r="D93" s="8" t="s">
        <v>9</v>
      </c>
      <c r="E93" s="8"/>
      <c r="F93" s="9">
        <v>389000</v>
      </c>
      <c r="G93" s="10"/>
    </row>
    <row r="94" spans="1:7" ht="52.8" outlineLevel="2" x14ac:dyDescent="0.3">
      <c r="A94" s="12" t="s">
        <v>108</v>
      </c>
      <c r="B94" s="8" t="s">
        <v>11</v>
      </c>
      <c r="C94" s="8" t="s">
        <v>21</v>
      </c>
      <c r="D94" s="8" t="s">
        <v>109</v>
      </c>
      <c r="E94" s="8"/>
      <c r="F94" s="9">
        <v>389000</v>
      </c>
      <c r="G94" s="10"/>
    </row>
    <row r="95" spans="1:7" ht="41.4" outlineLevel="5" x14ac:dyDescent="0.3">
      <c r="A95" s="15" t="s">
        <v>110</v>
      </c>
      <c r="B95" s="8" t="s">
        <v>11</v>
      </c>
      <c r="C95" s="8" t="s">
        <v>21</v>
      </c>
      <c r="D95" s="8" t="s">
        <v>111</v>
      </c>
      <c r="E95" s="8"/>
      <c r="F95" s="9">
        <v>389000</v>
      </c>
      <c r="G95" s="10"/>
    </row>
    <row r="96" spans="1:7" ht="66" outlineLevel="6" x14ac:dyDescent="0.3">
      <c r="A96" s="12" t="s">
        <v>16</v>
      </c>
      <c r="B96" s="8" t="s">
        <v>11</v>
      </c>
      <c r="C96" s="8" t="s">
        <v>21</v>
      </c>
      <c r="D96" s="8" t="s">
        <v>111</v>
      </c>
      <c r="E96" s="8" t="s">
        <v>17</v>
      </c>
      <c r="F96" s="9">
        <v>208059.96</v>
      </c>
      <c r="G96" s="10"/>
    </row>
    <row r="97" spans="1:7" ht="26.4" outlineLevel="7" x14ac:dyDescent="0.3">
      <c r="A97" s="16" t="s">
        <v>18</v>
      </c>
      <c r="B97" s="8" t="s">
        <v>11</v>
      </c>
      <c r="C97" s="8" t="s">
        <v>21</v>
      </c>
      <c r="D97" s="8" t="s">
        <v>111</v>
      </c>
      <c r="E97" s="8" t="s">
        <v>19</v>
      </c>
      <c r="F97" s="9">
        <v>208059.96</v>
      </c>
      <c r="G97" s="10"/>
    </row>
    <row r="98" spans="1:7" ht="26.4" outlineLevel="6" x14ac:dyDescent="0.3">
      <c r="A98" s="12" t="s">
        <v>25</v>
      </c>
      <c r="B98" s="8" t="s">
        <v>11</v>
      </c>
      <c r="C98" s="8" t="s">
        <v>21</v>
      </c>
      <c r="D98" s="8" t="s">
        <v>111</v>
      </c>
      <c r="E98" s="8" t="s">
        <v>26</v>
      </c>
      <c r="F98" s="9">
        <v>180940.04</v>
      </c>
      <c r="G98" s="10"/>
    </row>
    <row r="99" spans="1:7" ht="26.4" outlineLevel="7" x14ac:dyDescent="0.3">
      <c r="A99" s="16" t="s">
        <v>27</v>
      </c>
      <c r="B99" s="8" t="s">
        <v>11</v>
      </c>
      <c r="C99" s="8" t="s">
        <v>21</v>
      </c>
      <c r="D99" s="8" t="s">
        <v>111</v>
      </c>
      <c r="E99" s="8" t="s">
        <v>28</v>
      </c>
      <c r="F99" s="9">
        <v>180940.04</v>
      </c>
      <c r="G99" s="10"/>
    </row>
    <row r="100" spans="1:7" ht="16.2" x14ac:dyDescent="0.3">
      <c r="A100" s="7" t="s">
        <v>112</v>
      </c>
      <c r="B100" s="8" t="s">
        <v>30</v>
      </c>
      <c r="C100" s="8"/>
      <c r="D100" s="8" t="s">
        <v>9</v>
      </c>
      <c r="E100" s="8"/>
      <c r="F100" s="9">
        <f>F101+F118</f>
        <v>19348102.939999998</v>
      </c>
      <c r="G100" s="10"/>
    </row>
    <row r="101" spans="1:7" ht="15.6" outlineLevel="1" x14ac:dyDescent="0.3">
      <c r="A101" s="11" t="s">
        <v>113</v>
      </c>
      <c r="B101" s="8" t="s">
        <v>30</v>
      </c>
      <c r="C101" s="8" t="s">
        <v>114</v>
      </c>
      <c r="D101" s="8" t="s">
        <v>9</v>
      </c>
      <c r="E101" s="8"/>
      <c r="F101" s="9">
        <f>F102+F114</f>
        <v>19324253.939999998</v>
      </c>
      <c r="G101" s="10"/>
    </row>
    <row r="102" spans="1:7" ht="52.8" outlineLevel="2" x14ac:dyDescent="0.3">
      <c r="A102" s="12" t="s">
        <v>31</v>
      </c>
      <c r="B102" s="8" t="s">
        <v>30</v>
      </c>
      <c r="C102" s="8" t="s">
        <v>114</v>
      </c>
      <c r="D102" s="8" t="s">
        <v>32</v>
      </c>
      <c r="E102" s="8"/>
      <c r="F102" s="9">
        <f>F103</f>
        <v>15622853.939999999</v>
      </c>
      <c r="G102" s="10"/>
    </row>
    <row r="103" spans="1:7" ht="43.2" outlineLevel="3" x14ac:dyDescent="0.3">
      <c r="A103" s="13" t="s">
        <v>115</v>
      </c>
      <c r="B103" s="8" t="s">
        <v>30</v>
      </c>
      <c r="C103" s="8" t="s">
        <v>114</v>
      </c>
      <c r="D103" s="8" t="s">
        <v>116</v>
      </c>
      <c r="E103" s="8"/>
      <c r="F103" s="9">
        <f>F104</f>
        <v>15622853.939999999</v>
      </c>
      <c r="G103" s="10"/>
    </row>
    <row r="104" spans="1:7" ht="55.2" outlineLevel="4" x14ac:dyDescent="0.3">
      <c r="A104" s="14" t="s">
        <v>117</v>
      </c>
      <c r="B104" s="8" t="s">
        <v>30</v>
      </c>
      <c r="C104" s="8" t="s">
        <v>114</v>
      </c>
      <c r="D104" s="8" t="s">
        <v>118</v>
      </c>
      <c r="E104" s="8"/>
      <c r="F104" s="9">
        <f>F105+F108+F111</f>
        <v>15622853.939999999</v>
      </c>
      <c r="G104" s="10"/>
    </row>
    <row r="105" spans="1:7" ht="41.4" outlineLevel="5" x14ac:dyDescent="0.3">
      <c r="A105" s="15" t="s">
        <v>119</v>
      </c>
      <c r="B105" s="8" t="s">
        <v>30</v>
      </c>
      <c r="C105" s="8" t="s">
        <v>114</v>
      </c>
      <c r="D105" s="8" t="s">
        <v>120</v>
      </c>
      <c r="E105" s="8"/>
      <c r="F105" s="9">
        <f>F106</f>
        <v>751990</v>
      </c>
      <c r="G105" s="10"/>
    </row>
    <row r="106" spans="1:7" ht="26.4" outlineLevel="6" x14ac:dyDescent="0.3">
      <c r="A106" s="12" t="s">
        <v>25</v>
      </c>
      <c r="B106" s="8" t="s">
        <v>30</v>
      </c>
      <c r="C106" s="8" t="s">
        <v>114</v>
      </c>
      <c r="D106" s="8" t="s">
        <v>120</v>
      </c>
      <c r="E106" s="8" t="s">
        <v>26</v>
      </c>
      <c r="F106" s="9">
        <f>F107</f>
        <v>751990</v>
      </c>
      <c r="G106" s="10"/>
    </row>
    <row r="107" spans="1:7" ht="26.4" outlineLevel="7" x14ac:dyDescent="0.3">
      <c r="A107" s="16" t="s">
        <v>27</v>
      </c>
      <c r="B107" s="8" t="s">
        <v>30</v>
      </c>
      <c r="C107" s="8" t="s">
        <v>114</v>
      </c>
      <c r="D107" s="8" t="s">
        <v>120</v>
      </c>
      <c r="E107" s="8" t="s">
        <v>28</v>
      </c>
      <c r="F107" s="9">
        <v>751990</v>
      </c>
      <c r="G107" s="10"/>
    </row>
    <row r="108" spans="1:7" ht="41.4" outlineLevel="5" x14ac:dyDescent="0.3">
      <c r="A108" s="15" t="s">
        <v>121</v>
      </c>
      <c r="B108" s="8" t="s">
        <v>30</v>
      </c>
      <c r="C108" s="8" t="s">
        <v>114</v>
      </c>
      <c r="D108" s="8" t="s">
        <v>122</v>
      </c>
      <c r="E108" s="8"/>
      <c r="F108" s="9">
        <v>14592263.939999999</v>
      </c>
      <c r="G108" s="10"/>
    </row>
    <row r="109" spans="1:7" ht="26.4" outlineLevel="6" x14ac:dyDescent="0.3">
      <c r="A109" s="12" t="s">
        <v>25</v>
      </c>
      <c r="B109" s="8" t="s">
        <v>30</v>
      </c>
      <c r="C109" s="8" t="s">
        <v>114</v>
      </c>
      <c r="D109" s="8" t="s">
        <v>122</v>
      </c>
      <c r="E109" s="8" t="s">
        <v>26</v>
      </c>
      <c r="F109" s="9">
        <v>14592263.939999999</v>
      </c>
      <c r="G109" s="10"/>
    </row>
    <row r="110" spans="1:7" ht="26.4" outlineLevel="7" x14ac:dyDescent="0.3">
      <c r="A110" s="16" t="s">
        <v>27</v>
      </c>
      <c r="B110" s="8" t="s">
        <v>30</v>
      </c>
      <c r="C110" s="8" t="s">
        <v>114</v>
      </c>
      <c r="D110" s="8" t="s">
        <v>122</v>
      </c>
      <c r="E110" s="8" t="s">
        <v>28</v>
      </c>
      <c r="F110" s="9">
        <v>14592263.939999999</v>
      </c>
      <c r="G110" s="10"/>
    </row>
    <row r="111" spans="1:7" ht="41.4" outlineLevel="5" x14ac:dyDescent="0.3">
      <c r="A111" s="15" t="s">
        <v>123</v>
      </c>
      <c r="B111" s="8" t="s">
        <v>30</v>
      </c>
      <c r="C111" s="8" t="s">
        <v>114</v>
      </c>
      <c r="D111" s="8" t="s">
        <v>124</v>
      </c>
      <c r="E111" s="8"/>
      <c r="F111" s="9">
        <v>278600</v>
      </c>
      <c r="G111" s="10"/>
    </row>
    <row r="112" spans="1:7" ht="26.4" outlineLevel="6" x14ac:dyDescent="0.3">
      <c r="A112" s="12" t="s">
        <v>25</v>
      </c>
      <c r="B112" s="8" t="s">
        <v>30</v>
      </c>
      <c r="C112" s="8" t="s">
        <v>114</v>
      </c>
      <c r="D112" s="8" t="s">
        <v>124</v>
      </c>
      <c r="E112" s="8" t="s">
        <v>26</v>
      </c>
      <c r="F112" s="9">
        <v>278600</v>
      </c>
      <c r="G112" s="10"/>
    </row>
    <row r="113" spans="1:7" ht="26.4" outlineLevel="7" x14ac:dyDescent="0.3">
      <c r="A113" s="16" t="s">
        <v>27</v>
      </c>
      <c r="B113" s="8" t="s">
        <v>30</v>
      </c>
      <c r="C113" s="8" t="s">
        <v>114</v>
      </c>
      <c r="D113" s="8" t="s">
        <v>124</v>
      </c>
      <c r="E113" s="8" t="s">
        <v>28</v>
      </c>
      <c r="F113" s="9">
        <v>278600</v>
      </c>
      <c r="G113" s="10"/>
    </row>
    <row r="114" spans="1:7" ht="26.4" outlineLevel="2" x14ac:dyDescent="0.3">
      <c r="A114" s="12" t="s">
        <v>66</v>
      </c>
      <c r="B114" s="8" t="s">
        <v>30</v>
      </c>
      <c r="C114" s="8" t="s">
        <v>114</v>
      </c>
      <c r="D114" s="8" t="s">
        <v>67</v>
      </c>
      <c r="E114" s="8"/>
      <c r="F114" s="9">
        <v>3701400</v>
      </c>
      <c r="G114" s="10"/>
    </row>
    <row r="115" spans="1:7" ht="27.6" outlineLevel="5" x14ac:dyDescent="0.3">
      <c r="A115" s="15" t="s">
        <v>125</v>
      </c>
      <c r="B115" s="8" t="s">
        <v>30</v>
      </c>
      <c r="C115" s="8" t="s">
        <v>114</v>
      </c>
      <c r="D115" s="8" t="s">
        <v>126</v>
      </c>
      <c r="E115" s="8"/>
      <c r="F115" s="9">
        <v>3701400</v>
      </c>
      <c r="G115" s="10"/>
    </row>
    <row r="116" spans="1:7" ht="26.4" outlineLevel="6" x14ac:dyDescent="0.3">
      <c r="A116" s="12" t="s">
        <v>25</v>
      </c>
      <c r="B116" s="8" t="s">
        <v>30</v>
      </c>
      <c r="C116" s="8" t="s">
        <v>114</v>
      </c>
      <c r="D116" s="8" t="s">
        <v>126</v>
      </c>
      <c r="E116" s="8" t="s">
        <v>26</v>
      </c>
      <c r="F116" s="9">
        <v>3701400</v>
      </c>
      <c r="G116" s="10"/>
    </row>
    <row r="117" spans="1:7" ht="26.4" outlineLevel="7" x14ac:dyDescent="0.3">
      <c r="A117" s="16" t="s">
        <v>27</v>
      </c>
      <c r="B117" s="8" t="s">
        <v>30</v>
      </c>
      <c r="C117" s="8" t="s">
        <v>114</v>
      </c>
      <c r="D117" s="8" t="s">
        <v>126</v>
      </c>
      <c r="E117" s="8" t="s">
        <v>28</v>
      </c>
      <c r="F117" s="9">
        <v>3701400</v>
      </c>
      <c r="G117" s="10"/>
    </row>
    <row r="118" spans="1:7" ht="15.6" outlineLevel="1" x14ac:dyDescent="0.3">
      <c r="A118" s="11" t="s">
        <v>127</v>
      </c>
      <c r="B118" s="8" t="s">
        <v>30</v>
      </c>
      <c r="C118" s="8" t="s">
        <v>128</v>
      </c>
      <c r="D118" s="8" t="s">
        <v>9</v>
      </c>
      <c r="E118" s="8"/>
      <c r="F118" s="9">
        <f t="shared" ref="F118:F123" si="0">F119</f>
        <v>23849</v>
      </c>
      <c r="G118" s="10"/>
    </row>
    <row r="119" spans="1:7" ht="52.8" outlineLevel="2" x14ac:dyDescent="0.3">
      <c r="A119" s="12" t="s">
        <v>31</v>
      </c>
      <c r="B119" s="8" t="s">
        <v>30</v>
      </c>
      <c r="C119" s="8" t="s">
        <v>128</v>
      </c>
      <c r="D119" s="8" t="s">
        <v>32</v>
      </c>
      <c r="E119" s="8"/>
      <c r="F119" s="9">
        <f t="shared" si="0"/>
        <v>23849</v>
      </c>
      <c r="G119" s="10"/>
    </row>
    <row r="120" spans="1:7" ht="72" outlineLevel="3" x14ac:dyDescent="0.3">
      <c r="A120" s="13" t="s">
        <v>129</v>
      </c>
      <c r="B120" s="8" t="s">
        <v>30</v>
      </c>
      <c r="C120" s="8" t="s">
        <v>128</v>
      </c>
      <c r="D120" s="8" t="s">
        <v>130</v>
      </c>
      <c r="E120" s="8"/>
      <c r="F120" s="9">
        <f t="shared" si="0"/>
        <v>23849</v>
      </c>
      <c r="G120" s="10"/>
    </row>
    <row r="121" spans="1:7" ht="69" outlineLevel="4" x14ac:dyDescent="0.3">
      <c r="A121" s="14" t="s">
        <v>131</v>
      </c>
      <c r="B121" s="8" t="s">
        <v>30</v>
      </c>
      <c r="C121" s="8" t="s">
        <v>128</v>
      </c>
      <c r="D121" s="8" t="s">
        <v>132</v>
      </c>
      <c r="E121" s="8"/>
      <c r="F121" s="9">
        <f t="shared" si="0"/>
        <v>23849</v>
      </c>
      <c r="G121" s="10"/>
    </row>
    <row r="122" spans="1:7" ht="55.2" outlineLevel="5" x14ac:dyDescent="0.3">
      <c r="A122" s="15" t="s">
        <v>133</v>
      </c>
      <c r="B122" s="8" t="s">
        <v>30</v>
      </c>
      <c r="C122" s="8" t="s">
        <v>128</v>
      </c>
      <c r="D122" s="8" t="s">
        <v>134</v>
      </c>
      <c r="E122" s="8"/>
      <c r="F122" s="9">
        <f t="shared" si="0"/>
        <v>23849</v>
      </c>
      <c r="G122" s="10"/>
    </row>
    <row r="123" spans="1:7" ht="26.4" outlineLevel="6" x14ac:dyDescent="0.3">
      <c r="A123" s="12" t="s">
        <v>25</v>
      </c>
      <c r="B123" s="8" t="s">
        <v>30</v>
      </c>
      <c r="C123" s="8" t="s">
        <v>128</v>
      </c>
      <c r="D123" s="8" t="s">
        <v>134</v>
      </c>
      <c r="E123" s="8" t="s">
        <v>26</v>
      </c>
      <c r="F123" s="9">
        <f t="shared" si="0"/>
        <v>23849</v>
      </c>
      <c r="G123" s="10"/>
    </row>
    <row r="124" spans="1:7" ht="26.4" outlineLevel="7" x14ac:dyDescent="0.3">
      <c r="A124" s="16" t="s">
        <v>27</v>
      </c>
      <c r="B124" s="8" t="s">
        <v>30</v>
      </c>
      <c r="C124" s="8" t="s">
        <v>128</v>
      </c>
      <c r="D124" s="8" t="s">
        <v>134</v>
      </c>
      <c r="E124" s="8" t="s">
        <v>28</v>
      </c>
      <c r="F124" s="9">
        <v>23849</v>
      </c>
      <c r="G124" s="10"/>
    </row>
    <row r="125" spans="1:7" ht="16.2" x14ac:dyDescent="0.3">
      <c r="A125" s="7" t="s">
        <v>135</v>
      </c>
      <c r="B125" s="8" t="s">
        <v>136</v>
      </c>
      <c r="C125" s="8"/>
      <c r="D125" s="8" t="s">
        <v>9</v>
      </c>
      <c r="E125" s="8"/>
      <c r="F125" s="9">
        <f>F126+F142+F154</f>
        <v>16326169.48</v>
      </c>
      <c r="G125" s="10"/>
    </row>
    <row r="126" spans="1:7" ht="15.6" outlineLevel="1" x14ac:dyDescent="0.3">
      <c r="A126" s="11" t="s">
        <v>137</v>
      </c>
      <c r="B126" s="8" t="s">
        <v>136</v>
      </c>
      <c r="C126" s="8" t="s">
        <v>8</v>
      </c>
      <c r="D126" s="8" t="s">
        <v>9</v>
      </c>
      <c r="E126" s="8"/>
      <c r="F126" s="9">
        <f>F127+F138</f>
        <v>2657705.5699999998</v>
      </c>
      <c r="G126" s="10"/>
    </row>
    <row r="127" spans="1:7" ht="52.8" outlineLevel="2" x14ac:dyDescent="0.3">
      <c r="A127" s="12" t="s">
        <v>31</v>
      </c>
      <c r="B127" s="8" t="s">
        <v>136</v>
      </c>
      <c r="C127" s="8" t="s">
        <v>8</v>
      </c>
      <c r="D127" s="8" t="s">
        <v>32</v>
      </c>
      <c r="E127" s="8"/>
      <c r="F127" s="9">
        <f>F128</f>
        <v>1396653.5699999998</v>
      </c>
      <c r="G127" s="10"/>
    </row>
    <row r="128" spans="1:7" ht="57.6" outlineLevel="3" x14ac:dyDescent="0.3">
      <c r="A128" s="13" t="s">
        <v>138</v>
      </c>
      <c r="B128" s="8" t="s">
        <v>136</v>
      </c>
      <c r="C128" s="8" t="s">
        <v>8</v>
      </c>
      <c r="D128" s="8" t="s">
        <v>139</v>
      </c>
      <c r="E128" s="8"/>
      <c r="F128" s="9">
        <f>F129</f>
        <v>1396653.5699999998</v>
      </c>
      <c r="G128" s="10"/>
    </row>
    <row r="129" spans="1:7" ht="55.2" outlineLevel="4" x14ac:dyDescent="0.3">
      <c r="A129" s="14" t="s">
        <v>140</v>
      </c>
      <c r="B129" s="8" t="s">
        <v>136</v>
      </c>
      <c r="C129" s="8" t="s">
        <v>8</v>
      </c>
      <c r="D129" s="8" t="s">
        <v>141</v>
      </c>
      <c r="E129" s="8"/>
      <c r="F129" s="9">
        <f>F130+F135</f>
        <v>1396653.5699999998</v>
      </c>
      <c r="G129" s="10"/>
    </row>
    <row r="130" spans="1:7" ht="41.4" outlineLevel="5" x14ac:dyDescent="0.3">
      <c r="A130" s="15" t="s">
        <v>142</v>
      </c>
      <c r="B130" s="8" t="s">
        <v>136</v>
      </c>
      <c r="C130" s="8" t="s">
        <v>8</v>
      </c>
      <c r="D130" s="8" t="s">
        <v>143</v>
      </c>
      <c r="E130" s="8"/>
      <c r="F130" s="9">
        <f>F131+F133</f>
        <v>597472.22</v>
      </c>
      <c r="G130" s="10"/>
    </row>
    <row r="131" spans="1:7" ht="26.4" outlineLevel="6" x14ac:dyDescent="0.3">
      <c r="A131" s="12" t="s">
        <v>25</v>
      </c>
      <c r="B131" s="8" t="s">
        <v>136</v>
      </c>
      <c r="C131" s="8" t="s">
        <v>8</v>
      </c>
      <c r="D131" s="8" t="s">
        <v>143</v>
      </c>
      <c r="E131" s="8" t="s">
        <v>26</v>
      </c>
      <c r="F131" s="9">
        <v>573273.22</v>
      </c>
      <c r="G131" s="10"/>
    </row>
    <row r="132" spans="1:7" ht="26.4" outlineLevel="7" x14ac:dyDescent="0.3">
      <c r="A132" s="16" t="s">
        <v>27</v>
      </c>
      <c r="B132" s="8" t="s">
        <v>136</v>
      </c>
      <c r="C132" s="8" t="s">
        <v>8</v>
      </c>
      <c r="D132" s="8" t="s">
        <v>143</v>
      </c>
      <c r="E132" s="8" t="s">
        <v>28</v>
      </c>
      <c r="F132" s="9">
        <v>573273.22</v>
      </c>
      <c r="G132" s="10"/>
    </row>
    <row r="133" spans="1:7" outlineLevel="6" x14ac:dyDescent="0.3">
      <c r="A133" s="12" t="s">
        <v>38</v>
      </c>
      <c r="B133" s="8" t="s">
        <v>136</v>
      </c>
      <c r="C133" s="8" t="s">
        <v>8</v>
      </c>
      <c r="D133" s="8" t="s">
        <v>143</v>
      </c>
      <c r="E133" s="8" t="s">
        <v>39</v>
      </c>
      <c r="F133" s="9">
        <v>24199</v>
      </c>
      <c r="G133" s="10"/>
    </row>
    <row r="134" spans="1:7" outlineLevel="7" x14ac:dyDescent="0.3">
      <c r="A134" s="16" t="s">
        <v>40</v>
      </c>
      <c r="B134" s="8" t="s">
        <v>136</v>
      </c>
      <c r="C134" s="8" t="s">
        <v>8</v>
      </c>
      <c r="D134" s="8" t="s">
        <v>143</v>
      </c>
      <c r="E134" s="8" t="s">
        <v>41</v>
      </c>
      <c r="F134" s="9">
        <v>24199</v>
      </c>
      <c r="G134" s="10"/>
    </row>
    <row r="135" spans="1:7" ht="55.2" outlineLevel="5" x14ac:dyDescent="0.3">
      <c r="A135" s="15" t="s">
        <v>144</v>
      </c>
      <c r="B135" s="8" t="s">
        <v>136</v>
      </c>
      <c r="C135" s="8" t="s">
        <v>8</v>
      </c>
      <c r="D135" s="8" t="s">
        <v>145</v>
      </c>
      <c r="E135" s="8"/>
      <c r="F135" s="9">
        <f>F136</f>
        <v>799181.35</v>
      </c>
      <c r="G135" s="10"/>
    </row>
    <row r="136" spans="1:7" ht="26.4" outlineLevel="6" x14ac:dyDescent="0.3">
      <c r="A136" s="12" t="s">
        <v>25</v>
      </c>
      <c r="B136" s="8" t="s">
        <v>136</v>
      </c>
      <c r="C136" s="8" t="s">
        <v>8</v>
      </c>
      <c r="D136" s="8" t="s">
        <v>145</v>
      </c>
      <c r="E136" s="8" t="s">
        <v>26</v>
      </c>
      <c r="F136" s="9">
        <f>F137</f>
        <v>799181.35</v>
      </c>
      <c r="G136" s="10"/>
    </row>
    <row r="137" spans="1:7" ht="26.4" outlineLevel="7" x14ac:dyDescent="0.3">
      <c r="A137" s="16" t="s">
        <v>27</v>
      </c>
      <c r="B137" s="8" t="s">
        <v>136</v>
      </c>
      <c r="C137" s="8" t="s">
        <v>8</v>
      </c>
      <c r="D137" s="8" t="s">
        <v>145</v>
      </c>
      <c r="E137" s="8" t="s">
        <v>28</v>
      </c>
      <c r="F137" s="9">
        <v>799181.35</v>
      </c>
      <c r="G137" s="10"/>
    </row>
    <row r="138" spans="1:7" ht="26.4" outlineLevel="2" x14ac:dyDescent="0.3">
      <c r="A138" s="12" t="s">
        <v>66</v>
      </c>
      <c r="B138" s="8" t="s">
        <v>136</v>
      </c>
      <c r="C138" s="8" t="s">
        <v>8</v>
      </c>
      <c r="D138" s="8" t="s">
        <v>67</v>
      </c>
      <c r="E138" s="8"/>
      <c r="F138" s="9">
        <f>F139</f>
        <v>1261052</v>
      </c>
      <c r="G138" s="10"/>
    </row>
    <row r="139" spans="1:7" ht="27.6" outlineLevel="5" x14ac:dyDescent="0.3">
      <c r="A139" s="15" t="s">
        <v>125</v>
      </c>
      <c r="B139" s="8" t="s">
        <v>136</v>
      </c>
      <c r="C139" s="8" t="s">
        <v>8</v>
      </c>
      <c r="D139" s="8" t="s">
        <v>126</v>
      </c>
      <c r="E139" s="8"/>
      <c r="F139" s="9">
        <f>F140</f>
        <v>1261052</v>
      </c>
      <c r="G139" s="10"/>
    </row>
    <row r="140" spans="1:7" ht="26.4" outlineLevel="6" x14ac:dyDescent="0.3">
      <c r="A140" s="12" t="s">
        <v>25</v>
      </c>
      <c r="B140" s="8" t="s">
        <v>136</v>
      </c>
      <c r="C140" s="8" t="s">
        <v>8</v>
      </c>
      <c r="D140" s="8" t="s">
        <v>126</v>
      </c>
      <c r="E140" s="8" t="s">
        <v>26</v>
      </c>
      <c r="F140" s="9">
        <f>F141</f>
        <v>1261052</v>
      </c>
      <c r="G140" s="10"/>
    </row>
    <row r="141" spans="1:7" ht="26.4" outlineLevel="7" x14ac:dyDescent="0.3">
      <c r="A141" s="16" t="s">
        <v>27</v>
      </c>
      <c r="B141" s="8" t="s">
        <v>136</v>
      </c>
      <c r="C141" s="8" t="s">
        <v>8</v>
      </c>
      <c r="D141" s="8" t="s">
        <v>126</v>
      </c>
      <c r="E141" s="8" t="s">
        <v>28</v>
      </c>
      <c r="F141" s="9">
        <v>1261052</v>
      </c>
      <c r="G141" s="10"/>
    </row>
    <row r="142" spans="1:7" ht="15.6" outlineLevel="1" x14ac:dyDescent="0.3">
      <c r="A142" s="11" t="s">
        <v>146</v>
      </c>
      <c r="B142" s="8" t="s">
        <v>136</v>
      </c>
      <c r="C142" s="8" t="s">
        <v>11</v>
      </c>
      <c r="D142" s="8" t="s">
        <v>9</v>
      </c>
      <c r="E142" s="8"/>
      <c r="F142" s="9">
        <f>F143</f>
        <v>1925764.91</v>
      </c>
      <c r="G142" s="10"/>
    </row>
    <row r="143" spans="1:7" ht="52.8" outlineLevel="2" x14ac:dyDescent="0.3">
      <c r="A143" s="12" t="s">
        <v>31</v>
      </c>
      <c r="B143" s="8" t="s">
        <v>136</v>
      </c>
      <c r="C143" s="8" t="s">
        <v>11</v>
      </c>
      <c r="D143" s="8" t="s">
        <v>32</v>
      </c>
      <c r="E143" s="8"/>
      <c r="F143" s="9">
        <f>F144</f>
        <v>1925764.91</v>
      </c>
      <c r="G143" s="10"/>
    </row>
    <row r="144" spans="1:7" ht="57.6" outlineLevel="3" x14ac:dyDescent="0.3">
      <c r="A144" s="13" t="s">
        <v>138</v>
      </c>
      <c r="B144" s="8" t="s">
        <v>136</v>
      </c>
      <c r="C144" s="8" t="s">
        <v>11</v>
      </c>
      <c r="D144" s="8" t="s">
        <v>139</v>
      </c>
      <c r="E144" s="8"/>
      <c r="F144" s="9">
        <f>F145</f>
        <v>1925764.91</v>
      </c>
      <c r="G144" s="10"/>
    </row>
    <row r="145" spans="1:7" ht="55.2" outlineLevel="4" x14ac:dyDescent="0.3">
      <c r="A145" s="14" t="s">
        <v>147</v>
      </c>
      <c r="B145" s="8" t="s">
        <v>136</v>
      </c>
      <c r="C145" s="8" t="s">
        <v>11</v>
      </c>
      <c r="D145" s="8" t="s">
        <v>148</v>
      </c>
      <c r="E145" s="8"/>
      <c r="F145" s="9">
        <f>F146+F151</f>
        <v>1925764.91</v>
      </c>
      <c r="G145" s="10"/>
    </row>
    <row r="146" spans="1:7" ht="41.4" outlineLevel="5" x14ac:dyDescent="0.3">
      <c r="A146" s="15" t="s">
        <v>149</v>
      </c>
      <c r="B146" s="8" t="s">
        <v>136</v>
      </c>
      <c r="C146" s="8" t="s">
        <v>11</v>
      </c>
      <c r="D146" s="8" t="s">
        <v>150</v>
      </c>
      <c r="E146" s="8"/>
      <c r="F146" s="9">
        <f>F147+F149</f>
        <v>225764.91</v>
      </c>
      <c r="G146" s="10"/>
    </row>
    <row r="147" spans="1:7" ht="26.4" outlineLevel="6" x14ac:dyDescent="0.3">
      <c r="A147" s="12" t="s">
        <v>25</v>
      </c>
      <c r="B147" s="8" t="s">
        <v>136</v>
      </c>
      <c r="C147" s="8" t="s">
        <v>11</v>
      </c>
      <c r="D147" s="8" t="s">
        <v>150</v>
      </c>
      <c r="E147" s="8" t="s">
        <v>26</v>
      </c>
      <c r="F147" s="9">
        <f>F148</f>
        <v>183872.91</v>
      </c>
      <c r="G147" s="10"/>
    </row>
    <row r="148" spans="1:7" ht="26.4" outlineLevel="7" x14ac:dyDescent="0.3">
      <c r="A148" s="16" t="s">
        <v>27</v>
      </c>
      <c r="B148" s="8" t="s">
        <v>136</v>
      </c>
      <c r="C148" s="8" t="s">
        <v>11</v>
      </c>
      <c r="D148" s="8" t="s">
        <v>150</v>
      </c>
      <c r="E148" s="8" t="s">
        <v>28</v>
      </c>
      <c r="F148" s="9">
        <v>183872.91</v>
      </c>
      <c r="G148" s="10"/>
    </row>
    <row r="149" spans="1:7" outlineLevel="6" x14ac:dyDescent="0.3">
      <c r="A149" s="12" t="s">
        <v>38</v>
      </c>
      <c r="B149" s="8" t="s">
        <v>136</v>
      </c>
      <c r="C149" s="8" t="s">
        <v>11</v>
      </c>
      <c r="D149" s="8" t="s">
        <v>150</v>
      </c>
      <c r="E149" s="8" t="s">
        <v>39</v>
      </c>
      <c r="F149" s="9">
        <v>41892</v>
      </c>
      <c r="G149" s="10"/>
    </row>
    <row r="150" spans="1:7" outlineLevel="7" x14ac:dyDescent="0.3">
      <c r="A150" s="16" t="s">
        <v>40</v>
      </c>
      <c r="B150" s="8" t="s">
        <v>136</v>
      </c>
      <c r="C150" s="8" t="s">
        <v>11</v>
      </c>
      <c r="D150" s="8" t="s">
        <v>150</v>
      </c>
      <c r="E150" s="8" t="s">
        <v>41</v>
      </c>
      <c r="F150" s="9">
        <v>41892</v>
      </c>
      <c r="G150" s="10"/>
    </row>
    <row r="151" spans="1:7" ht="55.2" outlineLevel="5" x14ac:dyDescent="0.3">
      <c r="A151" s="15" t="s">
        <v>151</v>
      </c>
      <c r="B151" s="8" t="s">
        <v>136</v>
      </c>
      <c r="C151" s="8" t="s">
        <v>11</v>
      </c>
      <c r="D151" s="8" t="s">
        <v>152</v>
      </c>
      <c r="E151" s="8"/>
      <c r="F151" s="9">
        <v>1700000</v>
      </c>
      <c r="G151" s="10"/>
    </row>
    <row r="152" spans="1:7" outlineLevel="6" x14ac:dyDescent="0.3">
      <c r="A152" s="12" t="s">
        <v>38</v>
      </c>
      <c r="B152" s="8" t="s">
        <v>136</v>
      </c>
      <c r="C152" s="8" t="s">
        <v>11</v>
      </c>
      <c r="D152" s="8" t="s">
        <v>152</v>
      </c>
      <c r="E152" s="8" t="s">
        <v>39</v>
      </c>
      <c r="F152" s="9">
        <v>1700000</v>
      </c>
      <c r="G152" s="10"/>
    </row>
    <row r="153" spans="1:7" ht="39.6" outlineLevel="7" x14ac:dyDescent="0.3">
      <c r="A153" s="16" t="s">
        <v>153</v>
      </c>
      <c r="B153" s="8" t="s">
        <v>136</v>
      </c>
      <c r="C153" s="8" t="s">
        <v>11</v>
      </c>
      <c r="D153" s="8" t="s">
        <v>152</v>
      </c>
      <c r="E153" s="8" t="s">
        <v>154</v>
      </c>
      <c r="F153" s="9">
        <v>1700000</v>
      </c>
      <c r="G153" s="10"/>
    </row>
    <row r="154" spans="1:7" ht="15.6" outlineLevel="1" x14ac:dyDescent="0.3">
      <c r="A154" s="11" t="s">
        <v>155</v>
      </c>
      <c r="B154" s="8" t="s">
        <v>136</v>
      </c>
      <c r="C154" s="8" t="s">
        <v>21</v>
      </c>
      <c r="D154" s="8" t="s">
        <v>9</v>
      </c>
      <c r="E154" s="8"/>
      <c r="F154" s="9">
        <f>F155+F169+F178</f>
        <v>11742699</v>
      </c>
      <c r="G154" s="10"/>
    </row>
    <row r="155" spans="1:7" ht="52.8" outlineLevel="2" x14ac:dyDescent="0.3">
      <c r="A155" s="12" t="s">
        <v>31</v>
      </c>
      <c r="B155" s="8" t="s">
        <v>136</v>
      </c>
      <c r="C155" s="8" t="s">
        <v>21</v>
      </c>
      <c r="D155" s="8" t="s">
        <v>32</v>
      </c>
      <c r="E155" s="8"/>
      <c r="F155" s="9">
        <f>F156</f>
        <v>5916886.0999999996</v>
      </c>
      <c r="G155" s="10"/>
    </row>
    <row r="156" spans="1:7" ht="57.6" outlineLevel="3" x14ac:dyDescent="0.3">
      <c r="A156" s="13" t="s">
        <v>138</v>
      </c>
      <c r="B156" s="8" t="s">
        <v>136</v>
      </c>
      <c r="C156" s="8" t="s">
        <v>21</v>
      </c>
      <c r="D156" s="8" t="s">
        <v>139</v>
      </c>
      <c r="E156" s="8"/>
      <c r="F156" s="9">
        <f>F157+F161+F165</f>
        <v>5916886.0999999996</v>
      </c>
      <c r="G156" s="10"/>
    </row>
    <row r="157" spans="1:7" ht="55.2" outlineLevel="4" x14ac:dyDescent="0.3">
      <c r="A157" s="14" t="s">
        <v>156</v>
      </c>
      <c r="B157" s="8" t="s">
        <v>136</v>
      </c>
      <c r="C157" s="8" t="s">
        <v>21</v>
      </c>
      <c r="D157" s="8" t="s">
        <v>157</v>
      </c>
      <c r="E157" s="8"/>
      <c r="F157" s="9">
        <f>F158</f>
        <v>1292067.23</v>
      </c>
      <c r="G157" s="10"/>
    </row>
    <row r="158" spans="1:7" ht="69" outlineLevel="5" x14ac:dyDescent="0.3">
      <c r="A158" s="15" t="s">
        <v>158</v>
      </c>
      <c r="B158" s="8" t="s">
        <v>136</v>
      </c>
      <c r="C158" s="8" t="s">
        <v>21</v>
      </c>
      <c r="D158" s="8" t="s">
        <v>159</v>
      </c>
      <c r="E158" s="8"/>
      <c r="F158" s="9">
        <f>F159</f>
        <v>1292067.23</v>
      </c>
      <c r="G158" s="10"/>
    </row>
    <row r="159" spans="1:7" ht="26.4" outlineLevel="6" x14ac:dyDescent="0.3">
      <c r="A159" s="12" t="s">
        <v>25</v>
      </c>
      <c r="B159" s="8" t="s">
        <v>136</v>
      </c>
      <c r="C159" s="8" t="s">
        <v>21</v>
      </c>
      <c r="D159" s="8" t="s">
        <v>159</v>
      </c>
      <c r="E159" s="8" t="s">
        <v>26</v>
      </c>
      <c r="F159" s="9">
        <f>F160</f>
        <v>1292067.23</v>
      </c>
      <c r="G159" s="10"/>
    </row>
    <row r="160" spans="1:7" ht="26.4" outlineLevel="7" x14ac:dyDescent="0.3">
      <c r="A160" s="16" t="s">
        <v>27</v>
      </c>
      <c r="B160" s="8" t="s">
        <v>136</v>
      </c>
      <c r="C160" s="8" t="s">
        <v>21</v>
      </c>
      <c r="D160" s="8" t="s">
        <v>159</v>
      </c>
      <c r="E160" s="8" t="s">
        <v>28</v>
      </c>
      <c r="F160" s="9">
        <v>1292067.23</v>
      </c>
      <c r="G160" s="10"/>
    </row>
    <row r="161" spans="1:7" ht="55.2" outlineLevel="4" x14ac:dyDescent="0.3">
      <c r="A161" s="14" t="s">
        <v>160</v>
      </c>
      <c r="B161" s="8" t="s">
        <v>136</v>
      </c>
      <c r="C161" s="8" t="s">
        <v>21</v>
      </c>
      <c r="D161" s="8" t="s">
        <v>161</v>
      </c>
      <c r="E161" s="8"/>
      <c r="F161" s="9">
        <f>F162</f>
        <v>4613669.9400000004</v>
      </c>
      <c r="G161" s="10"/>
    </row>
    <row r="162" spans="1:7" ht="55.2" outlineLevel="5" x14ac:dyDescent="0.3">
      <c r="A162" s="15" t="s">
        <v>162</v>
      </c>
      <c r="B162" s="8" t="s">
        <v>136</v>
      </c>
      <c r="C162" s="8" t="s">
        <v>21</v>
      </c>
      <c r="D162" s="8" t="s">
        <v>163</v>
      </c>
      <c r="E162" s="8"/>
      <c r="F162" s="9">
        <f>F163</f>
        <v>4613669.9400000004</v>
      </c>
      <c r="G162" s="10"/>
    </row>
    <row r="163" spans="1:7" ht="26.4" outlineLevel="6" x14ac:dyDescent="0.3">
      <c r="A163" s="12" t="s">
        <v>25</v>
      </c>
      <c r="B163" s="8" t="s">
        <v>136</v>
      </c>
      <c r="C163" s="8" t="s">
        <v>21</v>
      </c>
      <c r="D163" s="8" t="s">
        <v>163</v>
      </c>
      <c r="E163" s="8" t="s">
        <v>26</v>
      </c>
      <c r="F163" s="9">
        <f>F164</f>
        <v>4613669.9400000004</v>
      </c>
      <c r="G163" s="10"/>
    </row>
    <row r="164" spans="1:7" ht="26.4" outlineLevel="7" x14ac:dyDescent="0.3">
      <c r="A164" s="16" t="s">
        <v>27</v>
      </c>
      <c r="B164" s="8" t="s">
        <v>136</v>
      </c>
      <c r="C164" s="8" t="s">
        <v>21</v>
      </c>
      <c r="D164" s="8" t="s">
        <v>163</v>
      </c>
      <c r="E164" s="8" t="s">
        <v>28</v>
      </c>
      <c r="F164" s="9">
        <v>4613669.9400000004</v>
      </c>
      <c r="G164" s="10"/>
    </row>
    <row r="165" spans="1:7" ht="55.2" outlineLevel="4" x14ac:dyDescent="0.3">
      <c r="A165" s="14" t="s">
        <v>164</v>
      </c>
      <c r="B165" s="8" t="s">
        <v>136</v>
      </c>
      <c r="C165" s="8" t="s">
        <v>21</v>
      </c>
      <c r="D165" s="8" t="s">
        <v>165</v>
      </c>
      <c r="E165" s="8"/>
      <c r="F165" s="9">
        <f>F166</f>
        <v>11148.93</v>
      </c>
      <c r="G165" s="10"/>
    </row>
    <row r="166" spans="1:7" ht="55.2" outlineLevel="5" x14ac:dyDescent="0.3">
      <c r="A166" s="15" t="s">
        <v>166</v>
      </c>
      <c r="B166" s="8" t="s">
        <v>136</v>
      </c>
      <c r="C166" s="8" t="s">
        <v>21</v>
      </c>
      <c r="D166" s="8" t="s">
        <v>167</v>
      </c>
      <c r="E166" s="8"/>
      <c r="F166" s="9">
        <f>F167</f>
        <v>11148.93</v>
      </c>
      <c r="G166" s="10"/>
    </row>
    <row r="167" spans="1:7" ht="26.4" outlineLevel="6" x14ac:dyDescent="0.3">
      <c r="A167" s="12" t="s">
        <v>25</v>
      </c>
      <c r="B167" s="8" t="s">
        <v>136</v>
      </c>
      <c r="C167" s="8" t="s">
        <v>21</v>
      </c>
      <c r="D167" s="8" t="s">
        <v>167</v>
      </c>
      <c r="E167" s="8" t="s">
        <v>26</v>
      </c>
      <c r="F167" s="9">
        <f>F168</f>
        <v>11148.93</v>
      </c>
      <c r="G167" s="10"/>
    </row>
    <row r="168" spans="1:7" ht="26.4" outlineLevel="7" x14ac:dyDescent="0.3">
      <c r="A168" s="16" t="s">
        <v>27</v>
      </c>
      <c r="B168" s="8" t="s">
        <v>136</v>
      </c>
      <c r="C168" s="8" t="s">
        <v>21</v>
      </c>
      <c r="D168" s="8" t="s">
        <v>167</v>
      </c>
      <c r="E168" s="8" t="s">
        <v>28</v>
      </c>
      <c r="F168" s="9">
        <v>11148.93</v>
      </c>
      <c r="G168" s="10"/>
    </row>
    <row r="169" spans="1:7" ht="52.8" outlineLevel="2" x14ac:dyDescent="0.3">
      <c r="A169" s="12" t="s">
        <v>168</v>
      </c>
      <c r="B169" s="8" t="s">
        <v>136</v>
      </c>
      <c r="C169" s="8" t="s">
        <v>21</v>
      </c>
      <c r="D169" s="8" t="s">
        <v>169</v>
      </c>
      <c r="E169" s="8"/>
      <c r="F169" s="9">
        <v>316231</v>
      </c>
      <c r="G169" s="10"/>
    </row>
    <row r="170" spans="1:7" outlineLevel="3" x14ac:dyDescent="0.3">
      <c r="A170" s="13" t="s">
        <v>170</v>
      </c>
      <c r="B170" s="8" t="s">
        <v>136</v>
      </c>
      <c r="C170" s="8" t="s">
        <v>21</v>
      </c>
      <c r="D170" s="8" t="s">
        <v>171</v>
      </c>
      <c r="E170" s="8"/>
      <c r="F170" s="9">
        <v>316231</v>
      </c>
      <c r="G170" s="10"/>
    </row>
    <row r="171" spans="1:7" ht="41.4" outlineLevel="4" x14ac:dyDescent="0.3">
      <c r="A171" s="14" t="s">
        <v>172</v>
      </c>
      <c r="B171" s="8" t="s">
        <v>136</v>
      </c>
      <c r="C171" s="8" t="s">
        <v>21</v>
      </c>
      <c r="D171" s="8" t="s">
        <v>173</v>
      </c>
      <c r="E171" s="8"/>
      <c r="F171" s="9">
        <v>316231</v>
      </c>
      <c r="G171" s="10"/>
    </row>
    <row r="172" spans="1:7" ht="41.4" outlineLevel="5" x14ac:dyDescent="0.3">
      <c r="A172" s="15" t="s">
        <v>174</v>
      </c>
      <c r="B172" s="8" t="s">
        <v>136</v>
      </c>
      <c r="C172" s="8" t="s">
        <v>21</v>
      </c>
      <c r="D172" s="8" t="s">
        <v>175</v>
      </c>
      <c r="E172" s="8"/>
      <c r="F172" s="9">
        <v>295713</v>
      </c>
      <c r="G172" s="10"/>
    </row>
    <row r="173" spans="1:7" ht="26.4" outlineLevel="6" x14ac:dyDescent="0.3">
      <c r="A173" s="12" t="s">
        <v>25</v>
      </c>
      <c r="B173" s="8" t="s">
        <v>136</v>
      </c>
      <c r="C173" s="8" t="s">
        <v>21</v>
      </c>
      <c r="D173" s="8" t="s">
        <v>175</v>
      </c>
      <c r="E173" s="8" t="s">
        <v>26</v>
      </c>
      <c r="F173" s="9">
        <v>295713</v>
      </c>
      <c r="G173" s="10"/>
    </row>
    <row r="174" spans="1:7" ht="26.4" outlineLevel="7" x14ac:dyDescent="0.3">
      <c r="A174" s="16" t="s">
        <v>27</v>
      </c>
      <c r="B174" s="8" t="s">
        <v>136</v>
      </c>
      <c r="C174" s="8" t="s">
        <v>21</v>
      </c>
      <c r="D174" s="8" t="s">
        <v>175</v>
      </c>
      <c r="E174" s="8" t="s">
        <v>28</v>
      </c>
      <c r="F174" s="9">
        <v>295713</v>
      </c>
      <c r="G174" s="10"/>
    </row>
    <row r="175" spans="1:7" ht="41.4" outlineLevel="5" x14ac:dyDescent="0.3">
      <c r="A175" s="15" t="s">
        <v>176</v>
      </c>
      <c r="B175" s="8" t="s">
        <v>136</v>
      </c>
      <c r="C175" s="8" t="s">
        <v>21</v>
      </c>
      <c r="D175" s="8" t="s">
        <v>177</v>
      </c>
      <c r="E175" s="8"/>
      <c r="F175" s="9">
        <v>20518</v>
      </c>
      <c r="G175" s="10"/>
    </row>
    <row r="176" spans="1:7" ht="26.4" outlineLevel="6" x14ac:dyDescent="0.3">
      <c r="A176" s="12" t="s">
        <v>25</v>
      </c>
      <c r="B176" s="8" t="s">
        <v>136</v>
      </c>
      <c r="C176" s="8" t="s">
        <v>21</v>
      </c>
      <c r="D176" s="8" t="s">
        <v>177</v>
      </c>
      <c r="E176" s="8" t="s">
        <v>26</v>
      </c>
      <c r="F176" s="9">
        <v>20518</v>
      </c>
      <c r="G176" s="10"/>
    </row>
    <row r="177" spans="1:7" ht="26.4" outlineLevel="7" x14ac:dyDescent="0.3">
      <c r="A177" s="16" t="s">
        <v>27</v>
      </c>
      <c r="B177" s="8" t="s">
        <v>136</v>
      </c>
      <c r="C177" s="8" t="s">
        <v>21</v>
      </c>
      <c r="D177" s="8" t="s">
        <v>177</v>
      </c>
      <c r="E177" s="8" t="s">
        <v>28</v>
      </c>
      <c r="F177" s="9">
        <v>20518</v>
      </c>
      <c r="G177" s="10"/>
    </row>
    <row r="178" spans="1:7" ht="39.6" outlineLevel="2" x14ac:dyDescent="0.3">
      <c r="A178" s="12" t="s">
        <v>178</v>
      </c>
      <c r="B178" s="8" t="s">
        <v>136</v>
      </c>
      <c r="C178" s="8" t="s">
        <v>21</v>
      </c>
      <c r="D178" s="8" t="s">
        <v>179</v>
      </c>
      <c r="E178" s="8"/>
      <c r="F178" s="9">
        <v>5509581.9000000004</v>
      </c>
      <c r="G178" s="10"/>
    </row>
    <row r="179" spans="1:7" outlineLevel="3" x14ac:dyDescent="0.3">
      <c r="A179" s="13" t="s">
        <v>170</v>
      </c>
      <c r="B179" s="8" t="s">
        <v>136</v>
      </c>
      <c r="C179" s="8" t="s">
        <v>21</v>
      </c>
      <c r="D179" s="8" t="s">
        <v>180</v>
      </c>
      <c r="E179" s="8"/>
      <c r="F179" s="9">
        <v>5509581.9000000004</v>
      </c>
      <c r="G179" s="10"/>
    </row>
    <row r="180" spans="1:7" ht="27.6" outlineLevel="4" x14ac:dyDescent="0.3">
      <c r="A180" s="14" t="s">
        <v>181</v>
      </c>
      <c r="B180" s="8" t="s">
        <v>136</v>
      </c>
      <c r="C180" s="8" t="s">
        <v>21</v>
      </c>
      <c r="D180" s="8" t="s">
        <v>182</v>
      </c>
      <c r="E180" s="8"/>
      <c r="F180" s="9">
        <v>2368420.67</v>
      </c>
      <c r="G180" s="10"/>
    </row>
    <row r="181" spans="1:7" ht="27.6" outlineLevel="5" x14ac:dyDescent="0.3">
      <c r="A181" s="15" t="s">
        <v>183</v>
      </c>
      <c r="B181" s="8" t="s">
        <v>136</v>
      </c>
      <c r="C181" s="8" t="s">
        <v>21</v>
      </c>
      <c r="D181" s="8" t="s">
        <v>184</v>
      </c>
      <c r="E181" s="8"/>
      <c r="F181" s="9">
        <v>2368420.67</v>
      </c>
      <c r="G181" s="10"/>
    </row>
    <row r="182" spans="1:7" ht="26.4" outlineLevel="6" x14ac:dyDescent="0.3">
      <c r="A182" s="12" t="s">
        <v>25</v>
      </c>
      <c r="B182" s="8" t="s">
        <v>136</v>
      </c>
      <c r="C182" s="8" t="s">
        <v>21</v>
      </c>
      <c r="D182" s="8" t="s">
        <v>184</v>
      </c>
      <c r="E182" s="8" t="s">
        <v>26</v>
      </c>
      <c r="F182" s="9">
        <v>2368420.67</v>
      </c>
      <c r="G182" s="10"/>
    </row>
    <row r="183" spans="1:7" ht="26.4" outlineLevel="7" x14ac:dyDescent="0.3">
      <c r="A183" s="16" t="s">
        <v>27</v>
      </c>
      <c r="B183" s="8" t="s">
        <v>136</v>
      </c>
      <c r="C183" s="8" t="s">
        <v>21</v>
      </c>
      <c r="D183" s="8" t="s">
        <v>184</v>
      </c>
      <c r="E183" s="8" t="s">
        <v>28</v>
      </c>
      <c r="F183" s="9">
        <v>2368420.67</v>
      </c>
      <c r="G183" s="10"/>
    </row>
    <row r="184" spans="1:7" ht="27.6" outlineLevel="4" x14ac:dyDescent="0.3">
      <c r="A184" s="14" t="s">
        <v>185</v>
      </c>
      <c r="B184" s="8" t="s">
        <v>136</v>
      </c>
      <c r="C184" s="8" t="s">
        <v>21</v>
      </c>
      <c r="D184" s="8" t="s">
        <v>186</v>
      </c>
      <c r="E184" s="8"/>
      <c r="F184" s="9">
        <v>3141161.23</v>
      </c>
      <c r="G184" s="10"/>
    </row>
    <row r="185" spans="1:7" ht="41.4" outlineLevel="5" x14ac:dyDescent="0.3">
      <c r="A185" s="15" t="s">
        <v>187</v>
      </c>
      <c r="B185" s="8" t="s">
        <v>136</v>
      </c>
      <c r="C185" s="8" t="s">
        <v>21</v>
      </c>
      <c r="D185" s="8" t="s">
        <v>188</v>
      </c>
      <c r="E185" s="8"/>
      <c r="F185" s="9">
        <v>3141161.23</v>
      </c>
      <c r="G185" s="10"/>
    </row>
    <row r="186" spans="1:7" ht="26.4" outlineLevel="6" x14ac:dyDescent="0.3">
      <c r="A186" s="12" t="s">
        <v>25</v>
      </c>
      <c r="B186" s="8" t="s">
        <v>136</v>
      </c>
      <c r="C186" s="8" t="s">
        <v>21</v>
      </c>
      <c r="D186" s="8" t="s">
        <v>188</v>
      </c>
      <c r="E186" s="8" t="s">
        <v>26</v>
      </c>
      <c r="F186" s="9">
        <v>3141161.23</v>
      </c>
      <c r="G186" s="10"/>
    </row>
    <row r="187" spans="1:7" ht="26.4" outlineLevel="7" x14ac:dyDescent="0.3">
      <c r="A187" s="16" t="s">
        <v>27</v>
      </c>
      <c r="B187" s="8" t="s">
        <v>136</v>
      </c>
      <c r="C187" s="8" t="s">
        <v>21</v>
      </c>
      <c r="D187" s="8" t="s">
        <v>188</v>
      </c>
      <c r="E187" s="8" t="s">
        <v>28</v>
      </c>
      <c r="F187" s="9">
        <v>3141161.23</v>
      </c>
      <c r="G187" s="10"/>
    </row>
    <row r="188" spans="1:7" ht="16.2" x14ac:dyDescent="0.3">
      <c r="A188" s="7" t="s">
        <v>189</v>
      </c>
      <c r="B188" s="8" t="s">
        <v>55</v>
      </c>
      <c r="C188" s="8"/>
      <c r="D188" s="8" t="s">
        <v>9</v>
      </c>
      <c r="E188" s="8"/>
      <c r="F188" s="9">
        <v>38000</v>
      </c>
      <c r="G188" s="10"/>
    </row>
    <row r="189" spans="1:7" ht="15.6" outlineLevel="1" x14ac:dyDescent="0.3">
      <c r="A189" s="11" t="s">
        <v>190</v>
      </c>
      <c r="B189" s="8" t="s">
        <v>55</v>
      </c>
      <c r="C189" s="8" t="s">
        <v>43</v>
      </c>
      <c r="D189" s="8" t="s">
        <v>9</v>
      </c>
      <c r="E189" s="8"/>
      <c r="F189" s="9">
        <v>38000</v>
      </c>
      <c r="G189" s="10"/>
    </row>
    <row r="190" spans="1:7" ht="52.8" outlineLevel="2" x14ac:dyDescent="0.3">
      <c r="A190" s="12" t="s">
        <v>31</v>
      </c>
      <c r="B190" s="8" t="s">
        <v>55</v>
      </c>
      <c r="C190" s="8" t="s">
        <v>43</v>
      </c>
      <c r="D190" s="8" t="s">
        <v>32</v>
      </c>
      <c r="E190" s="8"/>
      <c r="F190" s="9">
        <v>38000</v>
      </c>
      <c r="G190" s="10"/>
    </row>
    <row r="191" spans="1:7" ht="43.2" outlineLevel="3" x14ac:dyDescent="0.3">
      <c r="A191" s="13" t="s">
        <v>191</v>
      </c>
      <c r="B191" s="8" t="s">
        <v>55</v>
      </c>
      <c r="C191" s="8" t="s">
        <v>43</v>
      </c>
      <c r="D191" s="8" t="s">
        <v>192</v>
      </c>
      <c r="E191" s="8"/>
      <c r="F191" s="9">
        <v>38000</v>
      </c>
      <c r="G191" s="10"/>
    </row>
    <row r="192" spans="1:7" ht="82.8" outlineLevel="4" x14ac:dyDescent="0.3">
      <c r="A192" s="14" t="s">
        <v>193</v>
      </c>
      <c r="B192" s="8" t="s">
        <v>55</v>
      </c>
      <c r="C192" s="8" t="s">
        <v>43</v>
      </c>
      <c r="D192" s="8" t="s">
        <v>194</v>
      </c>
      <c r="E192" s="8"/>
      <c r="F192" s="9">
        <v>38000</v>
      </c>
      <c r="G192" s="10"/>
    </row>
    <row r="193" spans="1:7" ht="27.6" outlineLevel="5" x14ac:dyDescent="0.3">
      <c r="A193" s="15" t="s">
        <v>195</v>
      </c>
      <c r="B193" s="8" t="s">
        <v>55</v>
      </c>
      <c r="C193" s="8" t="s">
        <v>43</v>
      </c>
      <c r="D193" s="8" t="s">
        <v>196</v>
      </c>
      <c r="E193" s="8"/>
      <c r="F193" s="9">
        <v>38000</v>
      </c>
      <c r="G193" s="10"/>
    </row>
    <row r="194" spans="1:7" ht="26.4" outlineLevel="6" x14ac:dyDescent="0.3">
      <c r="A194" s="12" t="s">
        <v>25</v>
      </c>
      <c r="B194" s="8" t="s">
        <v>55</v>
      </c>
      <c r="C194" s="8" t="s">
        <v>43</v>
      </c>
      <c r="D194" s="8" t="s">
        <v>196</v>
      </c>
      <c r="E194" s="8" t="s">
        <v>26</v>
      </c>
      <c r="F194" s="9">
        <v>38000</v>
      </c>
      <c r="G194" s="10"/>
    </row>
    <row r="195" spans="1:7" ht="26.4" outlineLevel="7" x14ac:dyDescent="0.3">
      <c r="A195" s="16" t="s">
        <v>27</v>
      </c>
      <c r="B195" s="8" t="s">
        <v>55</v>
      </c>
      <c r="C195" s="8" t="s">
        <v>43</v>
      </c>
      <c r="D195" s="8" t="s">
        <v>196</v>
      </c>
      <c r="E195" s="8" t="s">
        <v>28</v>
      </c>
      <c r="F195" s="9">
        <v>38000</v>
      </c>
      <c r="G195" s="10"/>
    </row>
    <row r="196" spans="1:7" ht="16.2" x14ac:dyDescent="0.3">
      <c r="A196" s="7" t="s">
        <v>197</v>
      </c>
      <c r="B196" s="8" t="s">
        <v>198</v>
      </c>
      <c r="C196" s="8"/>
      <c r="D196" s="8" t="s">
        <v>9</v>
      </c>
      <c r="E196" s="8"/>
      <c r="F196" s="9">
        <f>F197+F204</f>
        <v>134613.74</v>
      </c>
      <c r="G196" s="10"/>
    </row>
    <row r="197" spans="1:7" ht="15.6" outlineLevel="1" x14ac:dyDescent="0.3">
      <c r="A197" s="11" t="s">
        <v>199</v>
      </c>
      <c r="B197" s="8" t="s">
        <v>198</v>
      </c>
      <c r="C197" s="8" t="s">
        <v>8</v>
      </c>
      <c r="D197" s="8" t="s">
        <v>9</v>
      </c>
      <c r="E197" s="8"/>
      <c r="F197" s="9">
        <f t="shared" ref="F197:F202" si="1">F198</f>
        <v>132613.74</v>
      </c>
      <c r="G197" s="10"/>
    </row>
    <row r="198" spans="1:7" ht="52.8" outlineLevel="2" x14ac:dyDescent="0.3">
      <c r="A198" s="12" t="s">
        <v>31</v>
      </c>
      <c r="B198" s="8" t="s">
        <v>198</v>
      </c>
      <c r="C198" s="8" t="s">
        <v>8</v>
      </c>
      <c r="D198" s="8" t="s">
        <v>32</v>
      </c>
      <c r="E198" s="8"/>
      <c r="F198" s="9">
        <f t="shared" si="1"/>
        <v>132613.74</v>
      </c>
      <c r="G198" s="10"/>
    </row>
    <row r="199" spans="1:7" ht="72" outlineLevel="3" x14ac:dyDescent="0.3">
      <c r="A199" s="13" t="s">
        <v>200</v>
      </c>
      <c r="B199" s="8" t="s">
        <v>198</v>
      </c>
      <c r="C199" s="8" t="s">
        <v>8</v>
      </c>
      <c r="D199" s="8" t="s">
        <v>201</v>
      </c>
      <c r="E199" s="8"/>
      <c r="F199" s="9">
        <f t="shared" si="1"/>
        <v>132613.74</v>
      </c>
      <c r="G199" s="10"/>
    </row>
    <row r="200" spans="1:7" ht="82.8" outlineLevel="4" x14ac:dyDescent="0.3">
      <c r="A200" s="14" t="s">
        <v>202</v>
      </c>
      <c r="B200" s="8" t="s">
        <v>198</v>
      </c>
      <c r="C200" s="8" t="s">
        <v>8</v>
      </c>
      <c r="D200" s="8" t="s">
        <v>203</v>
      </c>
      <c r="E200" s="8"/>
      <c r="F200" s="9">
        <f t="shared" si="1"/>
        <v>132613.74</v>
      </c>
      <c r="G200" s="10"/>
    </row>
    <row r="201" spans="1:7" ht="82.8" outlineLevel="5" x14ac:dyDescent="0.3">
      <c r="A201" s="15" t="s">
        <v>204</v>
      </c>
      <c r="B201" s="8" t="s">
        <v>198</v>
      </c>
      <c r="C201" s="8" t="s">
        <v>8</v>
      </c>
      <c r="D201" s="8" t="s">
        <v>205</v>
      </c>
      <c r="E201" s="8"/>
      <c r="F201" s="9">
        <f t="shared" si="1"/>
        <v>132613.74</v>
      </c>
      <c r="G201" s="10"/>
    </row>
    <row r="202" spans="1:7" outlineLevel="6" x14ac:dyDescent="0.3">
      <c r="A202" s="12" t="s">
        <v>206</v>
      </c>
      <c r="B202" s="8" t="s">
        <v>198</v>
      </c>
      <c r="C202" s="8" t="s">
        <v>8</v>
      </c>
      <c r="D202" s="8" t="s">
        <v>205</v>
      </c>
      <c r="E202" s="8" t="s">
        <v>207</v>
      </c>
      <c r="F202" s="9">
        <f t="shared" si="1"/>
        <v>132613.74</v>
      </c>
      <c r="G202" s="10"/>
    </row>
    <row r="203" spans="1:7" ht="26.4" outlineLevel="7" x14ac:dyDescent="0.3">
      <c r="A203" s="16" t="s">
        <v>208</v>
      </c>
      <c r="B203" s="8" t="s">
        <v>198</v>
      </c>
      <c r="C203" s="8" t="s">
        <v>8</v>
      </c>
      <c r="D203" s="8" t="s">
        <v>205</v>
      </c>
      <c r="E203" s="8" t="s">
        <v>209</v>
      </c>
      <c r="F203" s="9">
        <v>132613.74</v>
      </c>
      <c r="G203" s="10"/>
    </row>
    <row r="204" spans="1:7" ht="15.6" outlineLevel="1" x14ac:dyDescent="0.3">
      <c r="A204" s="11" t="s">
        <v>210</v>
      </c>
      <c r="B204" s="8" t="s">
        <v>198</v>
      </c>
      <c r="C204" s="8" t="s">
        <v>21</v>
      </c>
      <c r="D204" s="8" t="s">
        <v>9</v>
      </c>
      <c r="E204" s="8"/>
      <c r="F204" s="9">
        <v>2000</v>
      </c>
      <c r="G204" s="10"/>
    </row>
    <row r="205" spans="1:7" ht="26.4" outlineLevel="2" x14ac:dyDescent="0.3">
      <c r="A205" s="12" t="s">
        <v>66</v>
      </c>
      <c r="B205" s="8" t="s">
        <v>198</v>
      </c>
      <c r="C205" s="8" t="s">
        <v>21</v>
      </c>
      <c r="D205" s="8" t="s">
        <v>67</v>
      </c>
      <c r="E205" s="8"/>
      <c r="F205" s="9">
        <v>2000</v>
      </c>
      <c r="G205" s="10"/>
    </row>
    <row r="206" spans="1:7" ht="41.4" outlineLevel="5" x14ac:dyDescent="0.3">
      <c r="A206" s="15" t="s">
        <v>68</v>
      </c>
      <c r="B206" s="8" t="s">
        <v>198</v>
      </c>
      <c r="C206" s="8" t="s">
        <v>21</v>
      </c>
      <c r="D206" s="8" t="s">
        <v>69</v>
      </c>
      <c r="E206" s="8"/>
      <c r="F206" s="9">
        <v>2000</v>
      </c>
      <c r="G206" s="10"/>
    </row>
    <row r="207" spans="1:7" outlineLevel="6" x14ac:dyDescent="0.3">
      <c r="A207" s="12" t="s">
        <v>206</v>
      </c>
      <c r="B207" s="8" t="s">
        <v>198</v>
      </c>
      <c r="C207" s="8" t="s">
        <v>21</v>
      </c>
      <c r="D207" s="8" t="s">
        <v>69</v>
      </c>
      <c r="E207" s="8" t="s">
        <v>207</v>
      </c>
      <c r="F207" s="9">
        <v>2000</v>
      </c>
      <c r="G207" s="10"/>
    </row>
    <row r="208" spans="1:7" outlineLevel="7" x14ac:dyDescent="0.3">
      <c r="A208" s="16" t="s">
        <v>211</v>
      </c>
      <c r="B208" s="8" t="s">
        <v>198</v>
      </c>
      <c r="C208" s="8" t="s">
        <v>21</v>
      </c>
      <c r="D208" s="8" t="s">
        <v>69</v>
      </c>
      <c r="E208" s="8" t="s">
        <v>212</v>
      </c>
      <c r="F208" s="9">
        <v>2000</v>
      </c>
      <c r="G208" s="10"/>
    </row>
    <row r="209" spans="1:7" x14ac:dyDescent="0.3">
      <c r="A209" s="17" t="s">
        <v>213</v>
      </c>
      <c r="B209" s="17"/>
      <c r="C209" s="17"/>
      <c r="D209" s="17"/>
      <c r="E209" s="17"/>
      <c r="F209" s="18">
        <f>F12+F92+F100+F125+F188+F196</f>
        <v>42597247.170000002</v>
      </c>
      <c r="G209" s="5"/>
    </row>
    <row r="210" spans="1:7" ht="12.75" customHeight="1" x14ac:dyDescent="0.3">
      <c r="A210" s="19"/>
      <c r="B210" s="19"/>
      <c r="C210" s="19"/>
      <c r="D210" s="19"/>
      <c r="E210" s="19"/>
      <c r="F210" s="19"/>
      <c r="G210" s="20"/>
    </row>
    <row r="211" spans="1:7" ht="12.75" customHeight="1" x14ac:dyDescent="0.3">
      <c r="A211" s="27"/>
      <c r="B211" s="28"/>
      <c r="C211" s="28"/>
      <c r="D211" s="28"/>
      <c r="E211" s="27"/>
      <c r="F211" s="28"/>
      <c r="G211" s="28"/>
    </row>
  </sheetData>
  <mergeCells count="16">
    <mergeCell ref="A7:G7"/>
    <mergeCell ref="F9:F10"/>
    <mergeCell ref="A211:D211"/>
    <mergeCell ref="E211:G211"/>
    <mergeCell ref="A1:F1"/>
    <mergeCell ref="A8:F8"/>
    <mergeCell ref="A9:A10"/>
    <mergeCell ref="B9:B10"/>
    <mergeCell ref="C9:C10"/>
    <mergeCell ref="D9:D10"/>
    <mergeCell ref="E9:E10"/>
    <mergeCell ref="D2:G2"/>
    <mergeCell ref="C3:G3"/>
    <mergeCell ref="C4:G4"/>
    <mergeCell ref="D5:G5"/>
    <mergeCell ref="D6:G6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BE18B35-2DEE-4D7C-9BF3-6F274196876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BUHN\User</dc:creator>
  <cp:lastModifiedBy>Владелец</cp:lastModifiedBy>
  <dcterms:created xsi:type="dcterms:W3CDTF">2020-11-23T13:31:40Z</dcterms:created>
  <dcterms:modified xsi:type="dcterms:W3CDTF">2021-05-27T06:57:37Z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6705_2_Распределение 2019 год с черновиками.xlsx</vt:lpwstr>
  </property>
  <property fmtid="{D5CDD505-2E9C-101B-9397-08002B2CF9AE}" pid="3" name="Название отчета">
    <vt:lpwstr>6705_2_Распределение 2019 год с черновиками.xlsx</vt:lpwstr>
  </property>
  <property fmtid="{D5CDD505-2E9C-101B-9397-08002B2CF9AE}" pid="4" name="Версия клиента">
    <vt:lpwstr>20.1.27.7090 (.NET 4.0)</vt:lpwstr>
  </property>
  <property fmtid="{D5CDD505-2E9C-101B-9397-08002B2CF9AE}" pid="5" name="Версия базы">
    <vt:lpwstr>20.1.1944.1197293113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bks_r_2020</vt:lpwstr>
  </property>
  <property fmtid="{D5CDD505-2E9C-101B-9397-08002B2CF9AE}" pid="9" name="Пользователь">
    <vt:lpwstr>6705_s_mva</vt:lpwstr>
  </property>
  <property fmtid="{D5CDD505-2E9C-101B-9397-08002B2CF9AE}" pid="10" name="Шаблон">
    <vt:lpwstr>6705_Rasp.xlt</vt:lpwstr>
  </property>
  <property fmtid="{D5CDD505-2E9C-101B-9397-08002B2CF9AE}" pid="11" name="Локальная база">
    <vt:lpwstr>не используется</vt:lpwstr>
  </property>
</Properties>
</file>